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uter\Downloads\"/>
    </mc:Choice>
  </mc:AlternateContent>
  <bookViews>
    <workbookView xWindow="0" yWindow="0" windowWidth="5790" windowHeight="7425" activeTab="1"/>
  </bookViews>
  <sheets>
    <sheet name="PAST INC Analysis...." sheetId="1" r:id="rId1"/>
    <sheet name="Descriptive Analysis" sheetId="2" r:id="rId2"/>
  </sheets>
  <definedNames>
    <definedName name="_xlchart.0" hidden="1">'PAST INC Analysis....'!$H$3</definedName>
    <definedName name="_xlchart.1" hidden="1">'PAST INC Analysis....'!$H$4:$H$77</definedName>
    <definedName name="_xlchart.2" hidden="1">'PAST INC Analysis....'!$I$3</definedName>
    <definedName name="_xlchart.3" hidden="1">'PAST INC Analysis....'!$I$4:$I$77</definedName>
    <definedName name="_xlchart.4" hidden="1">'PAST INC Analysis....'!$J$3</definedName>
    <definedName name="_xlchart.5" hidden="1">'PAST INC Analysis....'!$J$4:$J$77</definedName>
    <definedName name="_xlchart.6" hidden="1">'PAST INC Analysis....'!$J$4:$J$77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11" i="1"/>
  <c r="C12" i="1"/>
  <c r="C13" i="1"/>
  <c r="C14" i="1"/>
  <c r="C15" i="1"/>
  <c r="C16" i="1"/>
  <c r="C17" i="1"/>
  <c r="C18" i="1"/>
  <c r="C19" i="1"/>
  <c r="C5" i="1"/>
  <c r="C6" i="1"/>
  <c r="C7" i="1"/>
  <c r="C8" i="1"/>
  <c r="C9" i="1"/>
  <c r="C10" i="1"/>
  <c r="C4" i="1"/>
  <c r="J5" i="1"/>
  <c r="G5" i="1" s="1"/>
  <c r="J6" i="1"/>
  <c r="G6" i="1" s="1"/>
  <c r="J7" i="1"/>
  <c r="G7" i="1" s="1"/>
  <c r="J8" i="1"/>
  <c r="G8" i="1" s="1"/>
  <c r="J9" i="1"/>
  <c r="G9" i="1" s="1"/>
  <c r="J10" i="1"/>
  <c r="G10" i="1" s="1"/>
  <c r="J11" i="1"/>
  <c r="G11" i="1" s="1"/>
  <c r="J12" i="1"/>
  <c r="G12" i="1" s="1"/>
  <c r="J13" i="1"/>
  <c r="G13" i="1" s="1"/>
  <c r="J14" i="1"/>
  <c r="G14" i="1" s="1"/>
  <c r="J15" i="1"/>
  <c r="G15" i="1" s="1"/>
  <c r="J16" i="1"/>
  <c r="G16" i="1" s="1"/>
  <c r="J17" i="1"/>
  <c r="G17" i="1" s="1"/>
  <c r="J18" i="1"/>
  <c r="G18" i="1" s="1"/>
  <c r="J19" i="1"/>
  <c r="G19" i="1" s="1"/>
  <c r="J20" i="1"/>
  <c r="G20" i="1" s="1"/>
  <c r="J21" i="1"/>
  <c r="G21" i="1" s="1"/>
  <c r="J22" i="1"/>
  <c r="G22" i="1" s="1"/>
  <c r="J23" i="1"/>
  <c r="G23" i="1" s="1"/>
  <c r="J24" i="1"/>
  <c r="G24" i="1" s="1"/>
  <c r="J25" i="1"/>
  <c r="G25" i="1" s="1"/>
  <c r="J26" i="1"/>
  <c r="G26" i="1" s="1"/>
  <c r="J27" i="1"/>
  <c r="G27" i="1" s="1"/>
  <c r="J28" i="1"/>
  <c r="G28" i="1" s="1"/>
  <c r="J29" i="1"/>
  <c r="G29" i="1" s="1"/>
  <c r="J30" i="1"/>
  <c r="G30" i="1" s="1"/>
  <c r="J31" i="1"/>
  <c r="G31" i="1" s="1"/>
  <c r="J32" i="1"/>
  <c r="G32" i="1" s="1"/>
  <c r="J33" i="1"/>
  <c r="G33" i="1" s="1"/>
  <c r="J34" i="1"/>
  <c r="G34" i="1" s="1"/>
  <c r="J35" i="1"/>
  <c r="G35" i="1" s="1"/>
  <c r="J36" i="1"/>
  <c r="G36" i="1" s="1"/>
  <c r="J37" i="1"/>
  <c r="G37" i="1" s="1"/>
  <c r="J38" i="1"/>
  <c r="G38" i="1" s="1"/>
  <c r="J39" i="1"/>
  <c r="G39" i="1" s="1"/>
  <c r="J40" i="1"/>
  <c r="G40" i="1" s="1"/>
  <c r="J41" i="1"/>
  <c r="G41" i="1" s="1"/>
  <c r="J42" i="1"/>
  <c r="G42" i="1" s="1"/>
  <c r="J43" i="1"/>
  <c r="G43" i="1" s="1"/>
  <c r="J44" i="1"/>
  <c r="G44" i="1" s="1"/>
  <c r="J45" i="1"/>
  <c r="G45" i="1" s="1"/>
  <c r="J46" i="1"/>
  <c r="G46" i="1" s="1"/>
  <c r="J47" i="1"/>
  <c r="G47" i="1" s="1"/>
  <c r="J48" i="1"/>
  <c r="G48" i="1" s="1"/>
  <c r="J49" i="1"/>
  <c r="G49" i="1" s="1"/>
  <c r="J50" i="1"/>
  <c r="G50" i="1" s="1"/>
  <c r="J51" i="1"/>
  <c r="G51" i="1" s="1"/>
  <c r="J52" i="1"/>
  <c r="G52" i="1" s="1"/>
  <c r="J53" i="1"/>
  <c r="G53" i="1" s="1"/>
  <c r="J54" i="1"/>
  <c r="G54" i="1" s="1"/>
  <c r="J55" i="1"/>
  <c r="G55" i="1" s="1"/>
  <c r="J56" i="1"/>
  <c r="G56" i="1" s="1"/>
  <c r="J57" i="1"/>
  <c r="G57" i="1" s="1"/>
  <c r="J58" i="1"/>
  <c r="G58" i="1" s="1"/>
  <c r="J59" i="1"/>
  <c r="G59" i="1" s="1"/>
  <c r="J60" i="1"/>
  <c r="G60" i="1" s="1"/>
  <c r="J61" i="1"/>
  <c r="G61" i="1" s="1"/>
  <c r="J62" i="1"/>
  <c r="G62" i="1" s="1"/>
  <c r="J63" i="1"/>
  <c r="G63" i="1" s="1"/>
  <c r="J64" i="1"/>
  <c r="G64" i="1" s="1"/>
  <c r="J65" i="1"/>
  <c r="G65" i="1" s="1"/>
  <c r="J66" i="1"/>
  <c r="G66" i="1" s="1"/>
  <c r="J67" i="1"/>
  <c r="G67" i="1" s="1"/>
  <c r="J68" i="1"/>
  <c r="G68" i="1" s="1"/>
  <c r="J69" i="1"/>
  <c r="G69" i="1" s="1"/>
  <c r="J70" i="1"/>
  <c r="G70" i="1" s="1"/>
  <c r="J71" i="1"/>
  <c r="G71" i="1" s="1"/>
  <c r="J72" i="1"/>
  <c r="G72" i="1" s="1"/>
  <c r="J73" i="1"/>
  <c r="G73" i="1" s="1"/>
  <c r="J74" i="1"/>
  <c r="G74" i="1" s="1"/>
  <c r="J75" i="1"/>
  <c r="G75" i="1" s="1"/>
  <c r="J76" i="1"/>
  <c r="G76" i="1" s="1"/>
  <c r="J77" i="1"/>
  <c r="G77" i="1" s="1"/>
  <c r="J4" i="1"/>
  <c r="G4" i="1" l="1"/>
</calcChain>
</file>

<file path=xl/comments1.xml><?xml version="1.0" encoding="utf-8"?>
<comments xmlns="http://schemas.openxmlformats.org/spreadsheetml/2006/main">
  <authors>
    <author>Computer</author>
  </authors>
  <commentList>
    <comment ref="G22" authorId="0" shapeId="0">
      <text>
        <r>
          <rPr>
            <b/>
            <sz val="9"/>
            <color indexed="81"/>
            <rFont val="Tahoma"/>
            <family val="2"/>
          </rPr>
          <t>Computer: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>
      <text>
        <r>
          <rPr>
            <b/>
            <sz val="9"/>
            <color indexed="81"/>
            <rFont val="Tahoma"/>
            <family val="2"/>
          </rPr>
          <t>Computer: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<sst xmlns="http://schemas.openxmlformats.org/spreadsheetml/2006/main" count="156" uniqueCount="36">
  <si>
    <t>PASTAS R US, INC. DATABASE (n = 74 RESTAURANTS)</t>
  </si>
  <si>
    <t>No.</t>
  </si>
  <si>
    <t>Sqft</t>
  </si>
  <si>
    <t>Sales/person</t>
  </si>
  <si>
    <t>Sales Growth %</t>
  </si>
  <si>
    <t>Loyalty Card %</t>
  </si>
  <si>
    <t>Sales/Sqft</t>
  </si>
  <si>
    <t>Median Income</t>
  </si>
  <si>
    <t>Median Age</t>
  </si>
  <si>
    <t>Bach Degree %</t>
  </si>
  <si>
    <t>Annual Sales</t>
  </si>
  <si>
    <t>Count</t>
  </si>
  <si>
    <t>Sum</t>
  </si>
  <si>
    <t>Mean</t>
  </si>
  <si>
    <t>Mode</t>
  </si>
  <si>
    <t>Median</t>
  </si>
  <si>
    <t>Skewness</t>
  </si>
  <si>
    <t>Annual Sales Box Plot</t>
  </si>
  <si>
    <t xml:space="preserve">Regression </t>
  </si>
  <si>
    <t>BachDeg%” versus “Sales/SqFt</t>
  </si>
  <si>
    <t>“MedIncome” versus “Sales/SqFt</t>
  </si>
  <si>
    <t>“MedAge” versus “Sales/SqFt</t>
  </si>
  <si>
    <t>“LoyaltyCard(%)” versus “SalesGrowth(%)”</t>
  </si>
  <si>
    <t>Standard Error</t>
  </si>
  <si>
    <t>Standard Deviation</t>
  </si>
  <si>
    <t>Sample Variance</t>
  </si>
  <si>
    <t>Kurtosis</t>
  </si>
  <si>
    <t>Range</t>
  </si>
  <si>
    <t>Minimum</t>
  </si>
  <si>
    <t>Maximum</t>
  </si>
  <si>
    <t>Confidence Level(95.0%)</t>
  </si>
  <si>
    <t>SQFT</t>
  </si>
  <si>
    <t>Sales/Persons</t>
  </si>
  <si>
    <t>Sales/SQFT</t>
  </si>
  <si>
    <t>Bach Degree</t>
  </si>
  <si>
    <t xml:space="preserve">Histogram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</si>
</sst>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8" formatCode="&quot;$&quot;#,##0.00_);[Red]\(&quot;$&quot;#,##0.00\)"/>
    <numFmt numFmtId="164" formatCode="&quot;$&quot;#,##0.00;[Red]&quot;$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Bahnschrift Light SemiCondensed"/>
      <family val="2"/>
    </font>
    <font>
      <b/>
      <sz val="12"/>
      <color theme="1"/>
      <name val="Bahnschrift Light SemiCondensed"/>
      <family val="2"/>
    </font>
    <font>
      <b/>
      <sz val="16"/>
      <color theme="1"/>
      <name val="Bahnschrift Light SemiCondensed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rgb="FF50575E"/>
      <name val="Bahnschrift Light SemiCondensed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/>
    <xf numFmtId="0" fontId="2" fillId="0" borderId="9" xfId="0" applyFont="1" applyBorder="1"/>
    <xf numFmtId="0" fontId="2" fillId="0" borderId="9" xfId="0" applyFont="1" applyBorder="1" applyAlignment="1"/>
    <xf numFmtId="6" fontId="1" fillId="0" borderId="8" xfId="0" applyNumberFormat="1" applyFont="1" applyBorder="1"/>
    <xf numFmtId="3" fontId="1" fillId="0" borderId="8" xfId="0" applyNumberFormat="1" applyFont="1" applyBorder="1"/>
    <xf numFmtId="0" fontId="1" fillId="0" borderId="10" xfId="0" applyFont="1" applyBorder="1"/>
    <xf numFmtId="0" fontId="1" fillId="0" borderId="10" xfId="0" applyFont="1" applyBorder="1" applyAlignment="1"/>
    <xf numFmtId="6" fontId="1" fillId="0" borderId="10" xfId="0" applyNumberFormat="1" applyFont="1" applyBorder="1"/>
    <xf numFmtId="6" fontId="1" fillId="0" borderId="9" xfId="0" applyNumberFormat="1" applyFont="1" applyBorder="1"/>
    <xf numFmtId="164" fontId="1" fillId="0" borderId="8" xfId="0" applyNumberFormat="1" applyFont="1" applyBorder="1" applyAlignment="1"/>
    <xf numFmtId="164" fontId="1" fillId="0" borderId="9" xfId="0" applyNumberFormat="1" applyFont="1" applyBorder="1" applyAlignment="1"/>
    <xf numFmtId="0" fontId="2" fillId="0" borderId="1" xfId="0" applyFont="1" applyBorder="1" applyAlignment="1"/>
    <xf numFmtId="2" fontId="1" fillId="0" borderId="8" xfId="0" applyNumberFormat="1" applyFont="1" applyBorder="1"/>
    <xf numFmtId="2" fontId="1" fillId="0" borderId="9" xfId="0" applyNumberFormat="1" applyFont="1" applyBorder="1"/>
    <xf numFmtId="8" fontId="1" fillId="0" borderId="8" xfId="0" applyNumberFormat="1" applyFont="1" applyBorder="1"/>
    <xf numFmtId="8" fontId="1" fillId="0" borderId="9" xfId="0" applyNumberFormat="1" applyFont="1" applyBorder="1"/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8" xfId="0" applyFill="1" applyBorder="1" applyAlignment="1"/>
    <xf numFmtId="0" fontId="0" fillId="0" borderId="9" xfId="0" applyFill="1" applyBorder="1" applyAlignment="1"/>
    <xf numFmtId="2" fontId="0" fillId="0" borderId="8" xfId="0" applyNumberFormat="1" applyFill="1" applyBorder="1" applyAlignment="1"/>
    <xf numFmtId="2" fontId="0" fillId="0" borderId="9" xfId="0" applyNumberForma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/>
                </a:solidFill>
                <a:latin typeface="Bahnschrift Light SemiCondensed" panose="020B0502040204020203" pitchFamily="34" charset="0"/>
                <a:ea typeface="+mn-ea"/>
                <a:cs typeface="+mn-cs"/>
              </a:defRPr>
            </a:pPr>
            <a:r>
              <a:rPr lang="en-US" sz="1800">
                <a:latin typeface="Bahnschrift Light SemiCondensed" panose="020B0502040204020203" pitchFamily="34" charset="0"/>
              </a:rPr>
              <a:t>Pastas RegRESION LINE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/>
              </a:solidFill>
              <a:latin typeface="Bahnschrift Light SemiCondensed" panose="020B0502040204020203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01159230096238"/>
          <c:y val="0.43821923301254012"/>
          <c:w val="0.81921062992125981"/>
          <c:h val="0.510854841061534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forward val="1"/>
            <c:intercept val="0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'PAST INC Analysis....'!$B$4:$B$77</c:f>
              <c:numCache>
                <c:formatCode>General</c:formatCode>
                <c:ptCount val="74"/>
                <c:pt idx="0">
                  <c:v>1200</c:v>
                </c:pt>
                <c:pt idx="1">
                  <c:v>1224</c:v>
                </c:pt>
                <c:pt idx="2">
                  <c:v>1300</c:v>
                </c:pt>
                <c:pt idx="3">
                  <c:v>2111</c:v>
                </c:pt>
                <c:pt idx="4">
                  <c:v>1090</c:v>
                </c:pt>
                <c:pt idx="5" formatCode="#,##0">
                  <c:v>1400</c:v>
                </c:pt>
                <c:pt idx="6">
                  <c:v>1600</c:v>
                </c:pt>
                <c:pt idx="7">
                  <c:v>2145</c:v>
                </c:pt>
                <c:pt idx="8">
                  <c:v>1224</c:v>
                </c:pt>
                <c:pt idx="9">
                  <c:v>1677</c:v>
                </c:pt>
                <c:pt idx="10">
                  <c:v>2212</c:v>
                </c:pt>
                <c:pt idx="11">
                  <c:v>2311</c:v>
                </c:pt>
                <c:pt idx="12">
                  <c:v>1809</c:v>
                </c:pt>
                <c:pt idx="13">
                  <c:v>2134</c:v>
                </c:pt>
                <c:pt idx="14">
                  <c:v>1333</c:v>
                </c:pt>
                <c:pt idx="15">
                  <c:v>1456</c:v>
                </c:pt>
                <c:pt idx="16">
                  <c:v>2240</c:v>
                </c:pt>
                <c:pt idx="17">
                  <c:v>1224</c:v>
                </c:pt>
                <c:pt idx="18">
                  <c:v>2345</c:v>
                </c:pt>
                <c:pt idx="19">
                  <c:v>1234</c:v>
                </c:pt>
                <c:pt idx="20">
                  <c:v>1560</c:v>
                </c:pt>
                <c:pt idx="21">
                  <c:v>1546</c:v>
                </c:pt>
                <c:pt idx="22">
                  <c:v>1000</c:v>
                </c:pt>
                <c:pt idx="23">
                  <c:v>1678</c:v>
                </c:pt>
                <c:pt idx="24">
                  <c:v>1234</c:v>
                </c:pt>
                <c:pt idx="25">
                  <c:v>1444</c:v>
                </c:pt>
                <c:pt idx="26">
                  <c:v>1000</c:v>
                </c:pt>
                <c:pt idx="27">
                  <c:v>2345</c:v>
                </c:pt>
                <c:pt idx="28">
                  <c:v>2347</c:v>
                </c:pt>
                <c:pt idx="29">
                  <c:v>1234</c:v>
                </c:pt>
                <c:pt idx="30">
                  <c:v>1678</c:v>
                </c:pt>
                <c:pt idx="31">
                  <c:v>1906</c:v>
                </c:pt>
                <c:pt idx="32">
                  <c:v>1789</c:v>
                </c:pt>
                <c:pt idx="33">
                  <c:v>1345</c:v>
                </c:pt>
                <c:pt idx="34">
                  <c:v>2009</c:v>
                </c:pt>
                <c:pt idx="35">
                  <c:v>2097</c:v>
                </c:pt>
                <c:pt idx="36">
                  <c:v>1456</c:v>
                </c:pt>
                <c:pt idx="37">
                  <c:v>1234</c:v>
                </c:pt>
                <c:pt idx="38">
                  <c:v>2347</c:v>
                </c:pt>
                <c:pt idx="39">
                  <c:v>1567</c:v>
                </c:pt>
                <c:pt idx="40">
                  <c:v>2349</c:v>
                </c:pt>
                <c:pt idx="41">
                  <c:v>1389</c:v>
                </c:pt>
                <c:pt idx="42">
                  <c:v>2000</c:v>
                </c:pt>
                <c:pt idx="43">
                  <c:v>2160</c:v>
                </c:pt>
                <c:pt idx="44">
                  <c:v>1700</c:v>
                </c:pt>
                <c:pt idx="45">
                  <c:v>1800</c:v>
                </c:pt>
                <c:pt idx="46">
                  <c:v>1300</c:v>
                </c:pt>
                <c:pt idx="47">
                  <c:v>1300</c:v>
                </c:pt>
                <c:pt idx="48">
                  <c:v>1670</c:v>
                </c:pt>
                <c:pt idx="49">
                  <c:v>2345</c:v>
                </c:pt>
                <c:pt idx="50">
                  <c:v>1567</c:v>
                </c:pt>
                <c:pt idx="51">
                  <c:v>1423</c:v>
                </c:pt>
                <c:pt idx="52">
                  <c:v>1489</c:v>
                </c:pt>
                <c:pt idx="53">
                  <c:v>1278</c:v>
                </c:pt>
                <c:pt idx="54">
                  <c:v>1472</c:v>
                </c:pt>
                <c:pt idx="55">
                  <c:v>1790</c:v>
                </c:pt>
                <c:pt idx="56">
                  <c:v>2340</c:v>
                </c:pt>
                <c:pt idx="57">
                  <c:v>2789</c:v>
                </c:pt>
                <c:pt idx="58">
                  <c:v>1270</c:v>
                </c:pt>
                <c:pt idx="59">
                  <c:v>2347</c:v>
                </c:pt>
                <c:pt idx="60">
                  <c:v>1678</c:v>
                </c:pt>
                <c:pt idx="61">
                  <c:v>1567</c:v>
                </c:pt>
                <c:pt idx="62">
                  <c:v>2312</c:v>
                </c:pt>
                <c:pt idx="63">
                  <c:v>2609</c:v>
                </c:pt>
                <c:pt idx="64">
                  <c:v>2671</c:v>
                </c:pt>
                <c:pt idx="65">
                  <c:v>2789</c:v>
                </c:pt>
                <c:pt idx="66">
                  <c:v>2901</c:v>
                </c:pt>
                <c:pt idx="67">
                  <c:v>2682</c:v>
                </c:pt>
                <c:pt idx="68">
                  <c:v>2411</c:v>
                </c:pt>
                <c:pt idx="69">
                  <c:v>1290</c:v>
                </c:pt>
                <c:pt idx="70">
                  <c:v>1890</c:v>
                </c:pt>
                <c:pt idx="71">
                  <c:v>2789</c:v>
                </c:pt>
                <c:pt idx="72">
                  <c:v>1000</c:v>
                </c:pt>
                <c:pt idx="73">
                  <c:v>2224</c:v>
                </c:pt>
              </c:numCache>
            </c:numRef>
          </c:xVal>
          <c:yVal>
            <c:numRef>
              <c:f>'PAST INC Analysis....'!$J$4:$J$77</c:f>
              <c:numCache>
                <c:formatCode>"$"#,##0_);[Red]\("$"#,##0\)</c:formatCode>
                <c:ptCount val="74"/>
                <c:pt idx="0">
                  <c:v>2000400</c:v>
                </c:pt>
                <c:pt idx="1">
                  <c:v>2066112</c:v>
                </c:pt>
                <c:pt idx="2">
                  <c:v>2210000</c:v>
                </c:pt>
                <c:pt idx="3">
                  <c:v>4008789</c:v>
                </c:pt>
                <c:pt idx="4">
                  <c:v>2180000</c:v>
                </c:pt>
                <c:pt idx="5">
                  <c:v>2464000</c:v>
                </c:pt>
                <c:pt idx="6">
                  <c:v>2912000</c:v>
                </c:pt>
                <c:pt idx="7">
                  <c:v>4504500</c:v>
                </c:pt>
                <c:pt idx="8">
                  <c:v>2754000</c:v>
                </c:pt>
                <c:pt idx="9">
                  <c:v>3605550</c:v>
                </c:pt>
                <c:pt idx="10">
                  <c:v>4667320</c:v>
                </c:pt>
                <c:pt idx="11">
                  <c:v>2900305</c:v>
                </c:pt>
                <c:pt idx="12">
                  <c:v>2121957</c:v>
                </c:pt>
                <c:pt idx="13">
                  <c:v>4972220</c:v>
                </c:pt>
                <c:pt idx="14">
                  <c:v>2495376</c:v>
                </c:pt>
                <c:pt idx="15">
                  <c:v>1732640</c:v>
                </c:pt>
                <c:pt idx="16">
                  <c:v>5241600</c:v>
                </c:pt>
                <c:pt idx="17">
                  <c:v>2578968</c:v>
                </c:pt>
                <c:pt idx="18">
                  <c:v>3681650</c:v>
                </c:pt>
                <c:pt idx="19">
                  <c:v>1517820</c:v>
                </c:pt>
                <c:pt idx="20">
                  <c:v>2932800</c:v>
                </c:pt>
                <c:pt idx="21">
                  <c:v>2906480</c:v>
                </c:pt>
                <c:pt idx="22">
                  <c:v>1300000</c:v>
                </c:pt>
                <c:pt idx="23">
                  <c:v>2349200</c:v>
                </c:pt>
                <c:pt idx="24">
                  <c:v>1974400</c:v>
                </c:pt>
                <c:pt idx="25">
                  <c:v>2385488</c:v>
                </c:pt>
                <c:pt idx="26">
                  <c:v>1679000</c:v>
                </c:pt>
                <c:pt idx="27">
                  <c:v>4005260</c:v>
                </c:pt>
                <c:pt idx="28">
                  <c:v>3942960</c:v>
                </c:pt>
                <c:pt idx="29">
                  <c:v>2327324</c:v>
                </c:pt>
                <c:pt idx="30">
                  <c:v>2382760</c:v>
                </c:pt>
                <c:pt idx="31">
                  <c:v>2973360</c:v>
                </c:pt>
                <c:pt idx="32">
                  <c:v>3166530</c:v>
                </c:pt>
                <c:pt idx="33">
                  <c:v>2837950</c:v>
                </c:pt>
                <c:pt idx="34">
                  <c:v>4279170</c:v>
                </c:pt>
                <c:pt idx="35">
                  <c:v>4472901</c:v>
                </c:pt>
                <c:pt idx="36">
                  <c:v>3232320</c:v>
                </c:pt>
                <c:pt idx="37">
                  <c:v>2653100</c:v>
                </c:pt>
                <c:pt idx="38">
                  <c:v>3935919</c:v>
                </c:pt>
                <c:pt idx="39">
                  <c:v>2643529</c:v>
                </c:pt>
                <c:pt idx="40">
                  <c:v>3922830</c:v>
                </c:pt>
                <c:pt idx="41">
                  <c:v>2607153</c:v>
                </c:pt>
                <c:pt idx="42">
                  <c:v>3394000</c:v>
                </c:pt>
                <c:pt idx="43">
                  <c:v>3622320</c:v>
                </c:pt>
                <c:pt idx="44">
                  <c:v>2170900</c:v>
                </c:pt>
                <c:pt idx="45">
                  <c:v>3996000</c:v>
                </c:pt>
                <c:pt idx="46">
                  <c:v>2180100</c:v>
                </c:pt>
                <c:pt idx="47">
                  <c:v>2180100</c:v>
                </c:pt>
                <c:pt idx="48">
                  <c:v>2299590</c:v>
                </c:pt>
                <c:pt idx="49">
                  <c:v>3918495</c:v>
                </c:pt>
                <c:pt idx="50">
                  <c:v>2627859</c:v>
                </c:pt>
                <c:pt idx="51">
                  <c:v>3161906</c:v>
                </c:pt>
                <c:pt idx="52">
                  <c:v>2497053</c:v>
                </c:pt>
                <c:pt idx="53">
                  <c:v>3412260</c:v>
                </c:pt>
                <c:pt idx="54">
                  <c:v>2468544</c:v>
                </c:pt>
                <c:pt idx="55">
                  <c:v>3000040</c:v>
                </c:pt>
                <c:pt idx="56">
                  <c:v>3612960</c:v>
                </c:pt>
                <c:pt idx="57">
                  <c:v>5974038</c:v>
                </c:pt>
                <c:pt idx="58">
                  <c:v>2129790</c:v>
                </c:pt>
                <c:pt idx="59">
                  <c:v>3935919</c:v>
                </c:pt>
                <c:pt idx="60">
                  <c:v>2723394</c:v>
                </c:pt>
                <c:pt idx="61">
                  <c:v>1990090</c:v>
                </c:pt>
                <c:pt idx="62">
                  <c:v>3081896</c:v>
                </c:pt>
                <c:pt idx="63">
                  <c:v>6089406</c:v>
                </c:pt>
                <c:pt idx="64">
                  <c:v>4449886</c:v>
                </c:pt>
                <c:pt idx="65">
                  <c:v>4707832</c:v>
                </c:pt>
                <c:pt idx="66">
                  <c:v>3858330</c:v>
                </c:pt>
                <c:pt idx="67">
                  <c:v>5632200</c:v>
                </c:pt>
                <c:pt idx="68">
                  <c:v>4547146</c:v>
                </c:pt>
                <c:pt idx="69">
                  <c:v>2709000</c:v>
                </c:pt>
                <c:pt idx="70">
                  <c:v>3169530</c:v>
                </c:pt>
                <c:pt idx="71">
                  <c:v>4401042</c:v>
                </c:pt>
                <c:pt idx="72">
                  <c:v>1234000</c:v>
                </c:pt>
                <c:pt idx="73">
                  <c:v>5188592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29-4093-B870-538BB4BDA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5881423"/>
        <c:axId val="595878095"/>
      </c:scatterChart>
      <c:valAx>
        <c:axId val="5958814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SQFT</a:t>
                </a:r>
              </a:p>
            </c:rich>
          </c:tx>
          <c:layout>
            <c:manualLayout>
              <c:xMode val="edge"/>
              <c:yMode val="edge"/>
              <c:x val="0.51073178416278842"/>
              <c:y val="0.940804066158396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878095"/>
        <c:crosses val="autoZero"/>
        <c:crossBetween val="midCat"/>
      </c:valAx>
      <c:valAx>
        <c:axId val="59587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AAnnual Sales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88142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_xlchart.6</cx:f>
      </cx:numDim>
    </cx:data>
  </cx:chartData>
  <cx:chart>
    <cx:title pos="t" align="ctr" overlay="0">
      <cx:tx>
        <cx:rich>
          <a:bodyPr rot="0" spcFirstLastPara="1" vertOverflow="ellipsis" vert="horz" wrap="square" lIns="0" tIns="0" rIns="0" bIns="0" anchor="ctr" anchorCtr="1"/>
          <a:lstStyle/>
          <a:p>
            <a:pPr algn="ctr">
              <a:defRPr/>
            </a:pPr>
            <a:r>
              <a:rPr lang="en-US"/>
              <a:t>Annual Sale Plot Box</a:t>
            </a:r>
          </a:p>
        </cx:rich>
      </cx:tx>
    </cx:title>
    <cx:plotArea>
      <cx:plotAreaRegion>
        <cx:series layoutId="boxWhisker" uniqueId="{813D8E1C-AD1B-46D2-886D-790A1C02D471}">
          <cx:dataLabels>
            <cx:visibility seriesName="0" categoryName="0" value="1"/>
          </cx:dataLabels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'PAST INC Analysis....'!$F$3</c:f>
              <c:strCache>
                <c:ptCount val="1"/>
                <c:pt idx="0">
                  <c:v>Sales/Sqft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'PAST INC Analysis....'!$E$4:$E$77</c:f>
              <c:numCache>
                <c:formatCode>General</c:formatCode>
                <c:ptCount val="74"/>
                <c:pt idx="0">
                  <c:v>2.71</c:v>
                </c:pt>
                <c:pt idx="1">
                  <c:v>2.2200000000000002</c:v>
                </c:pt>
                <c:pt idx="2">
                  <c:v>2.08</c:v>
                </c:pt>
                <c:pt idx="3">
                  <c:v>2.0699999999999998</c:v>
                </c:pt>
                <c:pt idx="4">
                  <c:v>1.88</c:v>
                </c:pt>
                <c:pt idx="5" formatCode="0.00">
                  <c:v>2.2000000000000002</c:v>
                </c:pt>
                <c:pt idx="6">
                  <c:v>1.74</c:v>
                </c:pt>
                <c:pt idx="7">
                  <c:v>1.68</c:v>
                </c:pt>
                <c:pt idx="8">
                  <c:v>1.89</c:v>
                </c:pt>
                <c:pt idx="9">
                  <c:v>2.23</c:v>
                </c:pt>
                <c:pt idx="10">
                  <c:v>2.71</c:v>
                </c:pt>
                <c:pt idx="11">
                  <c:v>2.0299999999999998</c:v>
                </c:pt>
                <c:pt idx="12">
                  <c:v>0.88</c:v>
                </c:pt>
                <c:pt idx="13">
                  <c:v>1.21</c:v>
                </c:pt>
                <c:pt idx="14">
                  <c:v>1.27</c:v>
                </c:pt>
                <c:pt idx="15">
                  <c:v>0.33</c:v>
                </c:pt>
                <c:pt idx="16">
                  <c:v>0.31</c:v>
                </c:pt>
                <c:pt idx="17">
                  <c:v>0.91</c:v>
                </c:pt>
                <c:pt idx="18">
                  <c:v>1.7</c:v>
                </c:pt>
                <c:pt idx="19">
                  <c:v>1.29</c:v>
                </c:pt>
                <c:pt idx="20">
                  <c:v>1.23</c:v>
                </c:pt>
                <c:pt idx="21">
                  <c:v>1.65</c:v>
                </c:pt>
                <c:pt idx="22">
                  <c:v>1.75</c:v>
                </c:pt>
                <c:pt idx="23">
                  <c:v>2.34</c:v>
                </c:pt>
                <c:pt idx="24">
                  <c:v>2.33</c:v>
                </c:pt>
                <c:pt idx="25">
                  <c:v>0.62</c:v>
                </c:pt>
                <c:pt idx="26">
                  <c:v>0.62</c:v>
                </c:pt>
                <c:pt idx="27">
                  <c:v>0.62</c:v>
                </c:pt>
                <c:pt idx="28">
                  <c:v>0.62</c:v>
                </c:pt>
                <c:pt idx="29">
                  <c:v>1.88</c:v>
                </c:pt>
                <c:pt idx="30">
                  <c:v>1.88</c:v>
                </c:pt>
                <c:pt idx="31">
                  <c:v>1.88</c:v>
                </c:pt>
                <c:pt idx="32">
                  <c:v>2.41</c:v>
                </c:pt>
                <c:pt idx="33">
                  <c:v>2.41</c:v>
                </c:pt>
                <c:pt idx="34">
                  <c:v>2.41</c:v>
                </c:pt>
                <c:pt idx="35">
                  <c:v>1.33</c:v>
                </c:pt>
                <c:pt idx="36">
                  <c:v>1.71</c:v>
                </c:pt>
                <c:pt idx="37">
                  <c:v>1.23</c:v>
                </c:pt>
                <c:pt idx="38">
                  <c:v>1.92</c:v>
                </c:pt>
                <c:pt idx="39">
                  <c:v>1.23</c:v>
                </c:pt>
                <c:pt idx="40">
                  <c:v>0.55000000000000004</c:v>
                </c:pt>
                <c:pt idx="41">
                  <c:v>1.76</c:v>
                </c:pt>
                <c:pt idx="42">
                  <c:v>1.89</c:v>
                </c:pt>
                <c:pt idx="43">
                  <c:v>2.42</c:v>
                </c:pt>
                <c:pt idx="44">
                  <c:v>2.78</c:v>
                </c:pt>
                <c:pt idx="45">
                  <c:v>2.92</c:v>
                </c:pt>
                <c:pt idx="46">
                  <c:v>2.2200000000000002</c:v>
                </c:pt>
                <c:pt idx="47">
                  <c:v>2.2400000000000002</c:v>
                </c:pt>
                <c:pt idx="48">
                  <c:v>2.54</c:v>
                </c:pt>
                <c:pt idx="49">
                  <c:v>2.12</c:v>
                </c:pt>
                <c:pt idx="50">
                  <c:v>1.18</c:v>
                </c:pt>
                <c:pt idx="51">
                  <c:v>1.82</c:v>
                </c:pt>
                <c:pt idx="52" formatCode="0.00">
                  <c:v>1.9</c:v>
                </c:pt>
                <c:pt idx="53" formatCode="0.00">
                  <c:v>2.2200000000000002</c:v>
                </c:pt>
                <c:pt idx="54" formatCode="0.00">
                  <c:v>0.77</c:v>
                </c:pt>
                <c:pt idx="55" formatCode="0.00">
                  <c:v>0.66</c:v>
                </c:pt>
                <c:pt idx="56" formatCode="0.00">
                  <c:v>0.65</c:v>
                </c:pt>
                <c:pt idx="57" formatCode="0.00">
                  <c:v>0.1</c:v>
                </c:pt>
                <c:pt idx="58" formatCode="0.00">
                  <c:v>0.34</c:v>
                </c:pt>
                <c:pt idx="59" formatCode="0.00">
                  <c:v>1.04</c:v>
                </c:pt>
                <c:pt idx="60" formatCode="0.00">
                  <c:v>1.06</c:v>
                </c:pt>
                <c:pt idx="61" formatCode="0.00">
                  <c:v>1.66</c:v>
                </c:pt>
                <c:pt idx="62" formatCode="0.00">
                  <c:v>2.21</c:v>
                </c:pt>
                <c:pt idx="63" formatCode="0.00">
                  <c:v>2.04</c:v>
                </c:pt>
                <c:pt idx="64" formatCode="0.00">
                  <c:v>2</c:v>
                </c:pt>
                <c:pt idx="65" formatCode="0.00">
                  <c:v>0.46</c:v>
                </c:pt>
                <c:pt idx="66" formatCode="0.00">
                  <c:v>1.68</c:v>
                </c:pt>
                <c:pt idx="67" formatCode="0.00">
                  <c:v>1.72</c:v>
                </c:pt>
                <c:pt idx="68" formatCode="0.00">
                  <c:v>1.77</c:v>
                </c:pt>
                <c:pt idx="69" formatCode="0.00">
                  <c:v>1.88</c:v>
                </c:pt>
                <c:pt idx="70" formatCode="0.00">
                  <c:v>2.68</c:v>
                </c:pt>
                <c:pt idx="71" formatCode="0.00">
                  <c:v>2.3199999999999998</c:v>
                </c:pt>
                <c:pt idx="72" formatCode="0.00">
                  <c:v>2.16</c:v>
                </c:pt>
                <c:pt idx="73" formatCode="0.00">
                  <c:v>1.42</c:v>
                </c:pt>
              </c:numCache>
            </c:numRef>
          </c:xVal>
          <c:yVal>
            <c:numRef>
              <c:f>'PAST INC Analysis....'!$F$4:$F$77</c:f>
              <c:numCache>
                <c:formatCode>"$"#,##0_);[Red]\("$"#,##0\)</c:formatCode>
                <c:ptCount val="74"/>
                <c:pt idx="0">
                  <c:v>1667</c:v>
                </c:pt>
                <c:pt idx="1">
                  <c:v>1688</c:v>
                </c:pt>
                <c:pt idx="2">
                  <c:v>1700</c:v>
                </c:pt>
                <c:pt idx="3">
                  <c:v>1899</c:v>
                </c:pt>
                <c:pt idx="4">
                  <c:v>2000</c:v>
                </c:pt>
                <c:pt idx="5">
                  <c:v>1760</c:v>
                </c:pt>
                <c:pt idx="6">
                  <c:v>1820</c:v>
                </c:pt>
                <c:pt idx="7">
                  <c:v>2100</c:v>
                </c:pt>
                <c:pt idx="8">
                  <c:v>2250</c:v>
                </c:pt>
                <c:pt idx="9">
                  <c:v>2150</c:v>
                </c:pt>
                <c:pt idx="10">
                  <c:v>2110</c:v>
                </c:pt>
                <c:pt idx="11">
                  <c:v>1255</c:v>
                </c:pt>
                <c:pt idx="12">
                  <c:v>1173</c:v>
                </c:pt>
                <c:pt idx="13">
                  <c:v>2330</c:v>
                </c:pt>
                <c:pt idx="14">
                  <c:v>1872</c:v>
                </c:pt>
                <c:pt idx="15">
                  <c:v>1190</c:v>
                </c:pt>
                <c:pt idx="16">
                  <c:v>2340</c:v>
                </c:pt>
                <c:pt idx="17">
                  <c:v>2107</c:v>
                </c:pt>
                <c:pt idx="18">
                  <c:v>1570</c:v>
                </c:pt>
                <c:pt idx="19">
                  <c:v>1230</c:v>
                </c:pt>
                <c:pt idx="20">
                  <c:v>1880</c:v>
                </c:pt>
                <c:pt idx="21">
                  <c:v>1880</c:v>
                </c:pt>
                <c:pt idx="22">
                  <c:v>1300</c:v>
                </c:pt>
                <c:pt idx="23">
                  <c:v>1400</c:v>
                </c:pt>
                <c:pt idx="24">
                  <c:v>1600</c:v>
                </c:pt>
                <c:pt idx="25">
                  <c:v>1652</c:v>
                </c:pt>
                <c:pt idx="26">
                  <c:v>1679</c:v>
                </c:pt>
                <c:pt idx="27">
                  <c:v>1708</c:v>
                </c:pt>
                <c:pt idx="28">
                  <c:v>1680</c:v>
                </c:pt>
                <c:pt idx="29">
                  <c:v>1886</c:v>
                </c:pt>
                <c:pt idx="30">
                  <c:v>1420</c:v>
                </c:pt>
                <c:pt idx="31">
                  <c:v>1560</c:v>
                </c:pt>
                <c:pt idx="32">
                  <c:v>1770</c:v>
                </c:pt>
                <c:pt idx="33">
                  <c:v>2110</c:v>
                </c:pt>
                <c:pt idx="34">
                  <c:v>2130</c:v>
                </c:pt>
                <c:pt idx="35">
                  <c:v>2133</c:v>
                </c:pt>
                <c:pt idx="36">
                  <c:v>2220</c:v>
                </c:pt>
                <c:pt idx="37">
                  <c:v>2150</c:v>
                </c:pt>
                <c:pt idx="38">
                  <c:v>1677</c:v>
                </c:pt>
                <c:pt idx="39">
                  <c:v>1687</c:v>
                </c:pt>
                <c:pt idx="40">
                  <c:v>1670</c:v>
                </c:pt>
                <c:pt idx="41">
                  <c:v>1877</c:v>
                </c:pt>
                <c:pt idx="42">
                  <c:v>1697</c:v>
                </c:pt>
                <c:pt idx="43">
                  <c:v>1677</c:v>
                </c:pt>
                <c:pt idx="44">
                  <c:v>1277</c:v>
                </c:pt>
                <c:pt idx="45">
                  <c:v>2220</c:v>
                </c:pt>
                <c:pt idx="46">
                  <c:v>1677</c:v>
                </c:pt>
                <c:pt idx="47">
                  <c:v>1677</c:v>
                </c:pt>
                <c:pt idx="48">
                  <c:v>1377</c:v>
                </c:pt>
                <c:pt idx="49">
                  <c:v>1671</c:v>
                </c:pt>
                <c:pt idx="50">
                  <c:v>1677</c:v>
                </c:pt>
                <c:pt idx="51">
                  <c:v>2222</c:v>
                </c:pt>
                <c:pt idx="52">
                  <c:v>1677</c:v>
                </c:pt>
                <c:pt idx="53">
                  <c:v>2670</c:v>
                </c:pt>
                <c:pt idx="54">
                  <c:v>1677</c:v>
                </c:pt>
                <c:pt idx="55">
                  <c:v>1676</c:v>
                </c:pt>
                <c:pt idx="56">
                  <c:v>1544</c:v>
                </c:pt>
                <c:pt idx="57">
                  <c:v>2142</c:v>
                </c:pt>
                <c:pt idx="58">
                  <c:v>1677</c:v>
                </c:pt>
                <c:pt idx="59">
                  <c:v>1677</c:v>
                </c:pt>
                <c:pt idx="60">
                  <c:v>1623</c:v>
                </c:pt>
                <c:pt idx="61">
                  <c:v>1270</c:v>
                </c:pt>
                <c:pt idx="62">
                  <c:v>1333</c:v>
                </c:pt>
                <c:pt idx="63">
                  <c:v>2334</c:v>
                </c:pt>
                <c:pt idx="64">
                  <c:v>1666</c:v>
                </c:pt>
                <c:pt idx="65">
                  <c:v>1688</c:v>
                </c:pt>
                <c:pt idx="66">
                  <c:v>1330</c:v>
                </c:pt>
                <c:pt idx="67">
                  <c:v>2100</c:v>
                </c:pt>
                <c:pt idx="68">
                  <c:v>1886</c:v>
                </c:pt>
                <c:pt idx="69">
                  <c:v>2100</c:v>
                </c:pt>
                <c:pt idx="70">
                  <c:v>1677</c:v>
                </c:pt>
                <c:pt idx="71">
                  <c:v>1578</c:v>
                </c:pt>
                <c:pt idx="72">
                  <c:v>1234</c:v>
                </c:pt>
                <c:pt idx="73">
                  <c:v>2333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01-4BF6-8554-1A92320FC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0868255"/>
        <c:axId val="570872415"/>
      </c:scatterChart>
      <c:valAx>
        <c:axId val="5708682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872415"/>
        <c:crosses val="autoZero"/>
        <c:crossBetween val="midCat"/>
      </c:valAx>
      <c:valAx>
        <c:axId val="570872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86825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78263342082240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03149606299209E-2"/>
          <c:y val="0.15319444444444447"/>
          <c:w val="0.86525240594925634"/>
          <c:h val="0.7625543161271506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'PAST INC Analysis....'!$M$4:$M$77</c:f>
              <c:numCache>
                <c:formatCode>"$"#,##0_);[Red]\("$"#,##0\)</c:formatCode>
                <c:ptCount val="74"/>
                <c:pt idx="0">
                  <c:v>1667</c:v>
                </c:pt>
                <c:pt idx="1">
                  <c:v>1688</c:v>
                </c:pt>
                <c:pt idx="2">
                  <c:v>1700</c:v>
                </c:pt>
                <c:pt idx="3">
                  <c:v>1899</c:v>
                </c:pt>
                <c:pt idx="4">
                  <c:v>2000</c:v>
                </c:pt>
                <c:pt idx="5">
                  <c:v>1760</c:v>
                </c:pt>
                <c:pt idx="6">
                  <c:v>1820</c:v>
                </c:pt>
                <c:pt idx="7">
                  <c:v>2100</c:v>
                </c:pt>
                <c:pt idx="8">
                  <c:v>2250</c:v>
                </c:pt>
                <c:pt idx="9">
                  <c:v>2150</c:v>
                </c:pt>
                <c:pt idx="10">
                  <c:v>2110</c:v>
                </c:pt>
                <c:pt idx="11">
                  <c:v>1255</c:v>
                </c:pt>
                <c:pt idx="12">
                  <c:v>1173</c:v>
                </c:pt>
                <c:pt idx="13">
                  <c:v>2330</c:v>
                </c:pt>
                <c:pt idx="14">
                  <c:v>1872</c:v>
                </c:pt>
                <c:pt idx="15">
                  <c:v>1190</c:v>
                </c:pt>
                <c:pt idx="16">
                  <c:v>2340</c:v>
                </c:pt>
                <c:pt idx="17">
                  <c:v>2107</c:v>
                </c:pt>
                <c:pt idx="18">
                  <c:v>1570</c:v>
                </c:pt>
                <c:pt idx="19">
                  <c:v>1230</c:v>
                </c:pt>
                <c:pt idx="20">
                  <c:v>1880</c:v>
                </c:pt>
                <c:pt idx="21">
                  <c:v>1880</c:v>
                </c:pt>
                <c:pt idx="22">
                  <c:v>1300</c:v>
                </c:pt>
                <c:pt idx="23">
                  <c:v>1400</c:v>
                </c:pt>
                <c:pt idx="24">
                  <c:v>1600</c:v>
                </c:pt>
                <c:pt idx="25">
                  <c:v>1652</c:v>
                </c:pt>
                <c:pt idx="26">
                  <c:v>1679</c:v>
                </c:pt>
                <c:pt idx="27">
                  <c:v>1708</c:v>
                </c:pt>
                <c:pt idx="28">
                  <c:v>1680</c:v>
                </c:pt>
                <c:pt idx="29">
                  <c:v>1886</c:v>
                </c:pt>
                <c:pt idx="30">
                  <c:v>1420</c:v>
                </c:pt>
                <c:pt idx="31">
                  <c:v>1560</c:v>
                </c:pt>
                <c:pt idx="32">
                  <c:v>1770</c:v>
                </c:pt>
                <c:pt idx="33">
                  <c:v>2110</c:v>
                </c:pt>
                <c:pt idx="34">
                  <c:v>2130</c:v>
                </c:pt>
                <c:pt idx="35">
                  <c:v>2133</c:v>
                </c:pt>
                <c:pt idx="36">
                  <c:v>2220</c:v>
                </c:pt>
                <c:pt idx="37">
                  <c:v>2150</c:v>
                </c:pt>
                <c:pt idx="38">
                  <c:v>1677</c:v>
                </c:pt>
                <c:pt idx="39">
                  <c:v>1687</c:v>
                </c:pt>
                <c:pt idx="40">
                  <c:v>1670</c:v>
                </c:pt>
                <c:pt idx="41">
                  <c:v>1877</c:v>
                </c:pt>
                <c:pt idx="42">
                  <c:v>1697</c:v>
                </c:pt>
                <c:pt idx="43">
                  <c:v>1677</c:v>
                </c:pt>
                <c:pt idx="44">
                  <c:v>1277</c:v>
                </c:pt>
                <c:pt idx="45">
                  <c:v>2220</c:v>
                </c:pt>
                <c:pt idx="46">
                  <c:v>1677</c:v>
                </c:pt>
                <c:pt idx="47">
                  <c:v>1677</c:v>
                </c:pt>
                <c:pt idx="48">
                  <c:v>1377</c:v>
                </c:pt>
                <c:pt idx="49">
                  <c:v>1671</c:v>
                </c:pt>
                <c:pt idx="50">
                  <c:v>1677</c:v>
                </c:pt>
                <c:pt idx="51">
                  <c:v>2222</c:v>
                </c:pt>
                <c:pt idx="52">
                  <c:v>1677</c:v>
                </c:pt>
                <c:pt idx="53">
                  <c:v>2670</c:v>
                </c:pt>
                <c:pt idx="54">
                  <c:v>1677</c:v>
                </c:pt>
                <c:pt idx="55">
                  <c:v>1676</c:v>
                </c:pt>
                <c:pt idx="56">
                  <c:v>1544</c:v>
                </c:pt>
                <c:pt idx="57">
                  <c:v>2142</c:v>
                </c:pt>
                <c:pt idx="58">
                  <c:v>1677</c:v>
                </c:pt>
                <c:pt idx="59">
                  <c:v>1677</c:v>
                </c:pt>
                <c:pt idx="60">
                  <c:v>1623</c:v>
                </c:pt>
                <c:pt idx="61">
                  <c:v>1270</c:v>
                </c:pt>
                <c:pt idx="62">
                  <c:v>1333</c:v>
                </c:pt>
                <c:pt idx="63">
                  <c:v>2334</c:v>
                </c:pt>
                <c:pt idx="64">
                  <c:v>1666</c:v>
                </c:pt>
                <c:pt idx="65">
                  <c:v>1688</c:v>
                </c:pt>
                <c:pt idx="66">
                  <c:v>1330</c:v>
                </c:pt>
                <c:pt idx="67">
                  <c:v>2100</c:v>
                </c:pt>
                <c:pt idx="68">
                  <c:v>1886</c:v>
                </c:pt>
                <c:pt idx="69">
                  <c:v>2100</c:v>
                </c:pt>
                <c:pt idx="70">
                  <c:v>1677</c:v>
                </c:pt>
                <c:pt idx="71">
                  <c:v>1578</c:v>
                </c:pt>
                <c:pt idx="72">
                  <c:v>1234</c:v>
                </c:pt>
                <c:pt idx="73">
                  <c:v>2333</c:v>
                </c:pt>
              </c:numCache>
            </c:numRef>
          </c:xVal>
          <c:yVal>
            <c:numRef>
              <c:f>'PAST INC Analysis....'!#REF!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F7-41A9-BCF9-67939ED34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7146687"/>
        <c:axId val="597141695"/>
      </c:scatterChart>
      <c:valAx>
        <c:axId val="5971466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141695"/>
        <c:crosses val="autoZero"/>
        <c:crossBetween val="midCat"/>
      </c:valAx>
      <c:valAx>
        <c:axId val="597141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1466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709026684164479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733114610673665"/>
          <c:y val="0.17171296296296298"/>
          <c:w val="0.75839107611548562"/>
          <c:h val="0.72088764946048411"/>
        </c:manualLayout>
      </c:layout>
      <c:scatterChart>
        <c:scatterStyle val="lineMarker"/>
        <c:varyColors val="0"/>
        <c:ser>
          <c:idx val="0"/>
          <c:order val="0"/>
          <c:tx>
            <c:strRef>
              <c:f>'PAST INC Analysis....'!$G$3</c:f>
              <c:strCache>
                <c:ptCount val="1"/>
                <c:pt idx="0">
                  <c:v>Median Income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'PAST INC Analysis....'!$F$4:$F$77</c:f>
              <c:numCache>
                <c:formatCode>"$"#,##0_);[Red]\("$"#,##0\)</c:formatCode>
                <c:ptCount val="74"/>
                <c:pt idx="0">
                  <c:v>1667</c:v>
                </c:pt>
                <c:pt idx="1">
                  <c:v>1688</c:v>
                </c:pt>
                <c:pt idx="2">
                  <c:v>1700</c:v>
                </c:pt>
                <c:pt idx="3">
                  <c:v>1899</c:v>
                </c:pt>
                <c:pt idx="4">
                  <c:v>2000</c:v>
                </c:pt>
                <c:pt idx="5">
                  <c:v>1760</c:v>
                </c:pt>
                <c:pt idx="6">
                  <c:v>1820</c:v>
                </c:pt>
                <c:pt idx="7">
                  <c:v>2100</c:v>
                </c:pt>
                <c:pt idx="8">
                  <c:v>2250</c:v>
                </c:pt>
                <c:pt idx="9">
                  <c:v>2150</c:v>
                </c:pt>
                <c:pt idx="10">
                  <c:v>2110</c:v>
                </c:pt>
                <c:pt idx="11">
                  <c:v>1255</c:v>
                </c:pt>
                <c:pt idx="12">
                  <c:v>1173</c:v>
                </c:pt>
                <c:pt idx="13">
                  <c:v>2330</c:v>
                </c:pt>
                <c:pt idx="14">
                  <c:v>1872</c:v>
                </c:pt>
                <c:pt idx="15">
                  <c:v>1190</c:v>
                </c:pt>
                <c:pt idx="16">
                  <c:v>2340</c:v>
                </c:pt>
                <c:pt idx="17">
                  <c:v>2107</c:v>
                </c:pt>
                <c:pt idx="18">
                  <c:v>1570</c:v>
                </c:pt>
                <c:pt idx="19">
                  <c:v>1230</c:v>
                </c:pt>
                <c:pt idx="20">
                  <c:v>1880</c:v>
                </c:pt>
                <c:pt idx="21">
                  <c:v>1880</c:v>
                </c:pt>
                <c:pt idx="22">
                  <c:v>1300</c:v>
                </c:pt>
                <c:pt idx="23">
                  <c:v>1400</c:v>
                </c:pt>
                <c:pt idx="24">
                  <c:v>1600</c:v>
                </c:pt>
                <c:pt idx="25">
                  <c:v>1652</c:v>
                </c:pt>
                <c:pt idx="26">
                  <c:v>1679</c:v>
                </c:pt>
                <c:pt idx="27">
                  <c:v>1708</c:v>
                </c:pt>
                <c:pt idx="28">
                  <c:v>1680</c:v>
                </c:pt>
                <c:pt idx="29">
                  <c:v>1886</c:v>
                </c:pt>
                <c:pt idx="30">
                  <c:v>1420</c:v>
                </c:pt>
                <c:pt idx="31">
                  <c:v>1560</c:v>
                </c:pt>
                <c:pt idx="32">
                  <c:v>1770</c:v>
                </c:pt>
                <c:pt idx="33">
                  <c:v>2110</c:v>
                </c:pt>
                <c:pt idx="34">
                  <c:v>2130</c:v>
                </c:pt>
                <c:pt idx="35">
                  <c:v>2133</c:v>
                </c:pt>
                <c:pt idx="36">
                  <c:v>2220</c:v>
                </c:pt>
                <c:pt idx="37">
                  <c:v>2150</c:v>
                </c:pt>
                <c:pt idx="38">
                  <c:v>1677</c:v>
                </c:pt>
                <c:pt idx="39">
                  <c:v>1687</c:v>
                </c:pt>
                <c:pt idx="40">
                  <c:v>1670</c:v>
                </c:pt>
                <c:pt idx="41">
                  <c:v>1877</c:v>
                </c:pt>
                <c:pt idx="42">
                  <c:v>1697</c:v>
                </c:pt>
                <c:pt idx="43">
                  <c:v>1677</c:v>
                </c:pt>
                <c:pt idx="44">
                  <c:v>1277</c:v>
                </c:pt>
                <c:pt idx="45">
                  <c:v>2220</c:v>
                </c:pt>
                <c:pt idx="46">
                  <c:v>1677</c:v>
                </c:pt>
                <c:pt idx="47">
                  <c:v>1677</c:v>
                </c:pt>
                <c:pt idx="48">
                  <c:v>1377</c:v>
                </c:pt>
                <c:pt idx="49">
                  <c:v>1671</c:v>
                </c:pt>
                <c:pt idx="50">
                  <c:v>1677</c:v>
                </c:pt>
                <c:pt idx="51">
                  <c:v>2222</c:v>
                </c:pt>
                <c:pt idx="52">
                  <c:v>1677</c:v>
                </c:pt>
                <c:pt idx="53">
                  <c:v>2670</c:v>
                </c:pt>
                <c:pt idx="54">
                  <c:v>1677</c:v>
                </c:pt>
                <c:pt idx="55">
                  <c:v>1676</c:v>
                </c:pt>
                <c:pt idx="56">
                  <c:v>1544</c:v>
                </c:pt>
                <c:pt idx="57">
                  <c:v>2142</c:v>
                </c:pt>
                <c:pt idx="58">
                  <c:v>1677</c:v>
                </c:pt>
                <c:pt idx="59">
                  <c:v>1677</c:v>
                </c:pt>
                <c:pt idx="60">
                  <c:v>1623</c:v>
                </c:pt>
                <c:pt idx="61">
                  <c:v>1270</c:v>
                </c:pt>
                <c:pt idx="62">
                  <c:v>1333</c:v>
                </c:pt>
                <c:pt idx="63">
                  <c:v>2334</c:v>
                </c:pt>
                <c:pt idx="64">
                  <c:v>1666</c:v>
                </c:pt>
                <c:pt idx="65">
                  <c:v>1688</c:v>
                </c:pt>
                <c:pt idx="66">
                  <c:v>1330</c:v>
                </c:pt>
                <c:pt idx="67">
                  <c:v>2100</c:v>
                </c:pt>
                <c:pt idx="68">
                  <c:v>1886</c:v>
                </c:pt>
                <c:pt idx="69">
                  <c:v>2100</c:v>
                </c:pt>
                <c:pt idx="70">
                  <c:v>1677</c:v>
                </c:pt>
                <c:pt idx="71">
                  <c:v>1578</c:v>
                </c:pt>
                <c:pt idx="72">
                  <c:v>1234</c:v>
                </c:pt>
                <c:pt idx="73">
                  <c:v>2333</c:v>
                </c:pt>
              </c:numCache>
            </c:numRef>
          </c:xVal>
          <c:yVal>
            <c:numRef>
              <c:f>'PAST INC Analysis....'!$G$4:$G$77</c:f>
              <c:numCache>
                <c:formatCode>"$"#,##0.00_);[Red]\("$"#,##0.00\)</c:formatCode>
                <c:ptCount val="74"/>
                <c:pt idx="0">
                  <c:v>66680</c:v>
                </c:pt>
                <c:pt idx="1">
                  <c:v>64566</c:v>
                </c:pt>
                <c:pt idx="2">
                  <c:v>76206.896551724145</c:v>
                </c:pt>
                <c:pt idx="3">
                  <c:v>121478.45454545454</c:v>
                </c:pt>
                <c:pt idx="4">
                  <c:v>77857.142857142855</c:v>
                </c:pt>
                <c:pt idx="5">
                  <c:v>56000</c:v>
                </c:pt>
                <c:pt idx="6">
                  <c:v>71024.390243902439</c:v>
                </c:pt>
                <c:pt idx="7">
                  <c:v>104755.81395348837</c:v>
                </c:pt>
                <c:pt idx="8">
                  <c:v>68850</c:v>
                </c:pt>
                <c:pt idx="9">
                  <c:v>116308.06451612903</c:v>
                </c:pt>
                <c:pt idx="10">
                  <c:v>113837.0731707317</c:v>
                </c:pt>
                <c:pt idx="11">
                  <c:v>85303.088235294112</c:v>
                </c:pt>
                <c:pt idx="12">
                  <c:v>58943.25</c:v>
                </c:pt>
                <c:pt idx="13">
                  <c:v>150673.33333333334</c:v>
                </c:pt>
                <c:pt idx="14">
                  <c:v>86047.448275862072</c:v>
                </c:pt>
                <c:pt idx="15">
                  <c:v>64171.851851851854</c:v>
                </c:pt>
                <c:pt idx="16">
                  <c:v>169083.87096774194</c:v>
                </c:pt>
                <c:pt idx="17">
                  <c:v>95517.333333333328</c:v>
                </c:pt>
                <c:pt idx="18">
                  <c:v>94401.282051282047</c:v>
                </c:pt>
                <c:pt idx="19">
                  <c:v>33729.333333333336</c:v>
                </c:pt>
                <c:pt idx="20">
                  <c:v>94606.451612903227</c:v>
                </c:pt>
                <c:pt idx="21">
                  <c:v>80735.555555555562</c:v>
                </c:pt>
                <c:pt idx="22">
                  <c:v>33333.333333333336</c:v>
                </c:pt>
                <c:pt idx="23">
                  <c:v>54632.558139534885</c:v>
                </c:pt>
                <c:pt idx="24">
                  <c:v>73125.925925925927</c:v>
                </c:pt>
                <c:pt idx="25">
                  <c:v>85196</c:v>
                </c:pt>
                <c:pt idx="26">
                  <c:v>50878.78787878788</c:v>
                </c:pt>
                <c:pt idx="27">
                  <c:v>125164.375</c:v>
                </c:pt>
                <c:pt idx="28">
                  <c:v>103762.10526315789</c:v>
                </c:pt>
                <c:pt idx="29">
                  <c:v>52893.727272727272</c:v>
                </c:pt>
                <c:pt idx="30">
                  <c:v>54153.63636363636</c:v>
                </c:pt>
                <c:pt idx="31">
                  <c:v>80361.08108108108</c:v>
                </c:pt>
                <c:pt idx="32">
                  <c:v>95955.454545454544</c:v>
                </c:pt>
                <c:pt idx="33">
                  <c:v>72767.948717948719</c:v>
                </c:pt>
                <c:pt idx="34">
                  <c:v>95092.666666666672</c:v>
                </c:pt>
                <c:pt idx="35">
                  <c:v>99397.8</c:v>
                </c:pt>
                <c:pt idx="36">
                  <c:v>71829.333333333328</c:v>
                </c:pt>
                <c:pt idx="37">
                  <c:v>60297.727272727272</c:v>
                </c:pt>
                <c:pt idx="38">
                  <c:v>98397.975000000006</c:v>
                </c:pt>
                <c:pt idx="39">
                  <c:v>66088.225000000006</c:v>
                </c:pt>
                <c:pt idx="40">
                  <c:v>115377.35294117648</c:v>
                </c:pt>
                <c:pt idx="41">
                  <c:v>81473.53125</c:v>
                </c:pt>
                <c:pt idx="42">
                  <c:v>121214.28571428571</c:v>
                </c:pt>
                <c:pt idx="43">
                  <c:v>139320</c:v>
                </c:pt>
                <c:pt idx="44">
                  <c:v>72363.333333333328</c:v>
                </c:pt>
                <c:pt idx="45">
                  <c:v>128903.22580645161</c:v>
                </c:pt>
                <c:pt idx="46">
                  <c:v>68128.125</c:v>
                </c:pt>
                <c:pt idx="47">
                  <c:v>66063.636363636368</c:v>
                </c:pt>
                <c:pt idx="48">
                  <c:v>67635</c:v>
                </c:pt>
                <c:pt idx="49">
                  <c:v>93297.5</c:v>
                </c:pt>
                <c:pt idx="50">
                  <c:v>90615.827586206899</c:v>
                </c:pt>
                <c:pt idx="51">
                  <c:v>105396.86666666667</c:v>
                </c:pt>
                <c:pt idx="52">
                  <c:v>60903.731707317071</c:v>
                </c:pt>
                <c:pt idx="53">
                  <c:v>113742</c:v>
                </c:pt>
                <c:pt idx="54">
                  <c:v>57408</c:v>
                </c:pt>
                <c:pt idx="55">
                  <c:v>71429.523809523816</c:v>
                </c:pt>
                <c:pt idx="56">
                  <c:v>88120.975609756104</c:v>
                </c:pt>
                <c:pt idx="57">
                  <c:v>138931.11627906977</c:v>
                </c:pt>
                <c:pt idx="58">
                  <c:v>49530</c:v>
                </c:pt>
                <c:pt idx="59">
                  <c:v>131197.29999999999</c:v>
                </c:pt>
                <c:pt idx="60">
                  <c:v>87851.419354838712</c:v>
                </c:pt>
                <c:pt idx="61">
                  <c:v>62190.3125</c:v>
                </c:pt>
                <c:pt idx="62">
                  <c:v>93390.787878787873</c:v>
                </c:pt>
                <c:pt idx="63">
                  <c:v>179100.17647058822</c:v>
                </c:pt>
                <c:pt idx="64">
                  <c:v>127139.6</c:v>
                </c:pt>
                <c:pt idx="65">
                  <c:v>130773.11111111111</c:v>
                </c:pt>
                <c:pt idx="66">
                  <c:v>104279.18918918919</c:v>
                </c:pt>
                <c:pt idx="67">
                  <c:v>148215.78947368421</c:v>
                </c:pt>
                <c:pt idx="68">
                  <c:v>116593.48717948717</c:v>
                </c:pt>
                <c:pt idx="69">
                  <c:v>67725</c:v>
                </c:pt>
                <c:pt idx="70">
                  <c:v>77305.609756097561</c:v>
                </c:pt>
                <c:pt idx="71">
                  <c:v>104786.71428571429</c:v>
                </c:pt>
                <c:pt idx="72">
                  <c:v>28697.674418604653</c:v>
                </c:pt>
                <c:pt idx="73">
                  <c:v>117922.54545454546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62-4955-BA63-1E3F5BF932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252399"/>
        <c:axId val="529252815"/>
      </c:scatterChart>
      <c:valAx>
        <c:axId val="529252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9252815"/>
        <c:crosses val="autoZero"/>
        <c:crossBetween val="midCat"/>
      </c:valAx>
      <c:valAx>
        <c:axId val="529252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92523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'PAST INC Analysis....'!$M$4:$M$77</c:f>
              <c:numCache>
                <c:formatCode>"$"#,##0_);[Red]\("$"#,##0\)</c:formatCode>
                <c:ptCount val="74"/>
                <c:pt idx="0">
                  <c:v>1667</c:v>
                </c:pt>
                <c:pt idx="1">
                  <c:v>1688</c:v>
                </c:pt>
                <c:pt idx="2">
                  <c:v>1700</c:v>
                </c:pt>
                <c:pt idx="3">
                  <c:v>1899</c:v>
                </c:pt>
                <c:pt idx="4">
                  <c:v>2000</c:v>
                </c:pt>
                <c:pt idx="5">
                  <c:v>1760</c:v>
                </c:pt>
                <c:pt idx="6">
                  <c:v>1820</c:v>
                </c:pt>
                <c:pt idx="7">
                  <c:v>2100</c:v>
                </c:pt>
                <c:pt idx="8">
                  <c:v>2250</c:v>
                </c:pt>
                <c:pt idx="9">
                  <c:v>2150</c:v>
                </c:pt>
                <c:pt idx="10">
                  <c:v>2110</c:v>
                </c:pt>
                <c:pt idx="11">
                  <c:v>1255</c:v>
                </c:pt>
                <c:pt idx="12">
                  <c:v>1173</c:v>
                </c:pt>
                <c:pt idx="13">
                  <c:v>2330</c:v>
                </c:pt>
                <c:pt idx="14">
                  <c:v>1872</c:v>
                </c:pt>
                <c:pt idx="15">
                  <c:v>1190</c:v>
                </c:pt>
                <c:pt idx="16">
                  <c:v>2340</c:v>
                </c:pt>
                <c:pt idx="17">
                  <c:v>2107</c:v>
                </c:pt>
                <c:pt idx="18">
                  <c:v>1570</c:v>
                </c:pt>
                <c:pt idx="19">
                  <c:v>1230</c:v>
                </c:pt>
                <c:pt idx="20">
                  <c:v>1880</c:v>
                </c:pt>
                <c:pt idx="21">
                  <c:v>1880</c:v>
                </c:pt>
                <c:pt idx="22">
                  <c:v>1300</c:v>
                </c:pt>
                <c:pt idx="23">
                  <c:v>1400</c:v>
                </c:pt>
                <c:pt idx="24">
                  <c:v>1600</c:v>
                </c:pt>
                <c:pt idx="25">
                  <c:v>1652</c:v>
                </c:pt>
                <c:pt idx="26">
                  <c:v>1679</c:v>
                </c:pt>
                <c:pt idx="27">
                  <c:v>1708</c:v>
                </c:pt>
                <c:pt idx="28">
                  <c:v>1680</c:v>
                </c:pt>
                <c:pt idx="29">
                  <c:v>1886</c:v>
                </c:pt>
                <c:pt idx="30">
                  <c:v>1420</c:v>
                </c:pt>
                <c:pt idx="31">
                  <c:v>1560</c:v>
                </c:pt>
                <c:pt idx="32">
                  <c:v>1770</c:v>
                </c:pt>
                <c:pt idx="33">
                  <c:v>2110</c:v>
                </c:pt>
                <c:pt idx="34">
                  <c:v>2130</c:v>
                </c:pt>
                <c:pt idx="35">
                  <c:v>2133</c:v>
                </c:pt>
                <c:pt idx="36">
                  <c:v>2220</c:v>
                </c:pt>
                <c:pt idx="37">
                  <c:v>2150</c:v>
                </c:pt>
                <c:pt idx="38">
                  <c:v>1677</c:v>
                </c:pt>
                <c:pt idx="39">
                  <c:v>1687</c:v>
                </c:pt>
                <c:pt idx="40">
                  <c:v>1670</c:v>
                </c:pt>
                <c:pt idx="41">
                  <c:v>1877</c:v>
                </c:pt>
                <c:pt idx="42">
                  <c:v>1697</c:v>
                </c:pt>
                <c:pt idx="43">
                  <c:v>1677</c:v>
                </c:pt>
                <c:pt idx="44">
                  <c:v>1277</c:v>
                </c:pt>
                <c:pt idx="45">
                  <c:v>2220</c:v>
                </c:pt>
                <c:pt idx="46">
                  <c:v>1677</c:v>
                </c:pt>
                <c:pt idx="47">
                  <c:v>1677</c:v>
                </c:pt>
                <c:pt idx="48">
                  <c:v>1377</c:v>
                </c:pt>
                <c:pt idx="49">
                  <c:v>1671</c:v>
                </c:pt>
                <c:pt idx="50">
                  <c:v>1677</c:v>
                </c:pt>
                <c:pt idx="51">
                  <c:v>2222</c:v>
                </c:pt>
                <c:pt idx="52">
                  <c:v>1677</c:v>
                </c:pt>
                <c:pt idx="53">
                  <c:v>2670</c:v>
                </c:pt>
                <c:pt idx="54">
                  <c:v>1677</c:v>
                </c:pt>
                <c:pt idx="55">
                  <c:v>1676</c:v>
                </c:pt>
                <c:pt idx="56">
                  <c:v>1544</c:v>
                </c:pt>
                <c:pt idx="57">
                  <c:v>2142</c:v>
                </c:pt>
                <c:pt idx="58">
                  <c:v>1677</c:v>
                </c:pt>
                <c:pt idx="59">
                  <c:v>1677</c:v>
                </c:pt>
                <c:pt idx="60">
                  <c:v>1623</c:v>
                </c:pt>
                <c:pt idx="61">
                  <c:v>1270</c:v>
                </c:pt>
                <c:pt idx="62">
                  <c:v>1333</c:v>
                </c:pt>
                <c:pt idx="63">
                  <c:v>2334</c:v>
                </c:pt>
                <c:pt idx="64">
                  <c:v>1666</c:v>
                </c:pt>
                <c:pt idx="65">
                  <c:v>1688</c:v>
                </c:pt>
                <c:pt idx="66">
                  <c:v>1330</c:v>
                </c:pt>
                <c:pt idx="67">
                  <c:v>2100</c:v>
                </c:pt>
                <c:pt idx="68">
                  <c:v>1886</c:v>
                </c:pt>
                <c:pt idx="69">
                  <c:v>2100</c:v>
                </c:pt>
                <c:pt idx="70">
                  <c:v>1677</c:v>
                </c:pt>
                <c:pt idx="71">
                  <c:v>1578</c:v>
                </c:pt>
                <c:pt idx="72">
                  <c:v>1234</c:v>
                </c:pt>
                <c:pt idx="73">
                  <c:v>2333</c:v>
                </c:pt>
              </c:numCache>
            </c:numRef>
          </c:xVal>
          <c:yVal>
            <c:numRef>
              <c:f>'PAST INC Analysis....'!#REF!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'PAST INC Analysis....'!#REF!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2E3-4598-B4FE-8BDFA344A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6015343"/>
        <c:axId val="596020335"/>
      </c:scatterChart>
      <c:valAx>
        <c:axId val="5960153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020335"/>
        <c:crosses val="autoZero"/>
        <c:crossBetween val="midCat"/>
      </c:valAx>
      <c:valAx>
        <c:axId val="596020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0153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7108333333333332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937445319335086E-2"/>
          <c:y val="2.5428331875182269E-2"/>
          <c:w val="0.90972922134733158"/>
          <c:h val="0.94914333624963543"/>
        </c:manualLayout>
      </c:layout>
      <c:scatterChart>
        <c:scatterStyle val="lineMarker"/>
        <c:varyColors val="0"/>
        <c:ser>
          <c:idx val="0"/>
          <c:order val="0"/>
          <c:tx>
            <c:strRef>
              <c:f>'PAST INC Analysis....'!$E$3</c:f>
              <c:strCache>
                <c:ptCount val="1"/>
                <c:pt idx="0">
                  <c:v>Loyalty Card %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'PAST INC Analysis....'!$D$4:$D$77</c:f>
              <c:numCache>
                <c:formatCode>General</c:formatCode>
                <c:ptCount val="74"/>
                <c:pt idx="0">
                  <c:v>-8.01</c:v>
                </c:pt>
                <c:pt idx="1">
                  <c:v>-4.03</c:v>
                </c:pt>
                <c:pt idx="2">
                  <c:v>-3.22</c:v>
                </c:pt>
                <c:pt idx="3">
                  <c:v>-3.12</c:v>
                </c:pt>
                <c:pt idx="4">
                  <c:v>-2.21</c:v>
                </c:pt>
                <c:pt idx="5">
                  <c:v>-2.0499999999999998</c:v>
                </c:pt>
                <c:pt idx="6">
                  <c:v>-1.99</c:v>
                </c:pt>
                <c:pt idx="7">
                  <c:v>-1.08</c:v>
                </c:pt>
                <c:pt idx="8">
                  <c:v>-0.74</c:v>
                </c:pt>
                <c:pt idx="9">
                  <c:v>-0.44</c:v>
                </c:pt>
                <c:pt idx="10">
                  <c:v>0.18</c:v>
                </c:pt>
                <c:pt idx="11">
                  <c:v>0.42</c:v>
                </c:pt>
                <c:pt idx="12">
                  <c:v>0.79</c:v>
                </c:pt>
                <c:pt idx="13">
                  <c:v>1.88</c:v>
                </c:pt>
                <c:pt idx="14">
                  <c:v>1.91</c:v>
                </c:pt>
                <c:pt idx="15">
                  <c:v>2.23</c:v>
                </c:pt>
                <c:pt idx="16">
                  <c:v>2.23</c:v>
                </c:pt>
                <c:pt idx="17">
                  <c:v>2.23</c:v>
                </c:pt>
                <c:pt idx="18">
                  <c:v>2.23</c:v>
                </c:pt>
                <c:pt idx="19">
                  <c:v>2.67</c:v>
                </c:pt>
                <c:pt idx="20">
                  <c:v>2.67</c:v>
                </c:pt>
                <c:pt idx="21">
                  <c:v>3.11</c:v>
                </c:pt>
                <c:pt idx="22">
                  <c:v>3.23</c:v>
                </c:pt>
                <c:pt idx="23">
                  <c:v>3.33</c:v>
                </c:pt>
                <c:pt idx="24">
                  <c:v>3.41</c:v>
                </c:pt>
                <c:pt idx="25">
                  <c:v>4.01</c:v>
                </c:pt>
                <c:pt idx="26">
                  <c:v>4.0199999999999996</c:v>
                </c:pt>
                <c:pt idx="27">
                  <c:v>4.21</c:v>
                </c:pt>
                <c:pt idx="28">
                  <c:v>4.34</c:v>
                </c:pt>
                <c:pt idx="29">
                  <c:v>4.47</c:v>
                </c:pt>
                <c:pt idx="30">
                  <c:v>5.0599999999999996</c:v>
                </c:pt>
                <c:pt idx="31">
                  <c:v>5.66</c:v>
                </c:pt>
                <c:pt idx="32">
                  <c:v>5.72</c:v>
                </c:pt>
                <c:pt idx="33">
                  <c:v>5.77</c:v>
                </c:pt>
                <c:pt idx="34">
                  <c:v>5.79</c:v>
                </c:pt>
                <c:pt idx="35">
                  <c:v>5.81</c:v>
                </c:pt>
                <c:pt idx="36">
                  <c:v>5.87</c:v>
                </c:pt>
                <c:pt idx="37">
                  <c:v>5.89</c:v>
                </c:pt>
                <c:pt idx="38">
                  <c:v>5.92</c:v>
                </c:pt>
                <c:pt idx="39">
                  <c:v>6.17</c:v>
                </c:pt>
                <c:pt idx="40">
                  <c:v>6.23</c:v>
                </c:pt>
                <c:pt idx="41">
                  <c:v>6.26</c:v>
                </c:pt>
                <c:pt idx="42">
                  <c:v>6.31</c:v>
                </c:pt>
                <c:pt idx="43">
                  <c:v>6.33</c:v>
                </c:pt>
                <c:pt idx="44">
                  <c:v>6.35</c:v>
                </c:pt>
                <c:pt idx="45">
                  <c:v>6.42</c:v>
                </c:pt>
                <c:pt idx="46">
                  <c:v>6.77</c:v>
                </c:pt>
                <c:pt idx="47">
                  <c:v>6.88</c:v>
                </c:pt>
                <c:pt idx="48">
                  <c:v>6.78</c:v>
                </c:pt>
                <c:pt idx="49">
                  <c:v>6.89</c:v>
                </c:pt>
                <c:pt idx="50" formatCode="0.00">
                  <c:v>6.9</c:v>
                </c:pt>
                <c:pt idx="51" formatCode="0.00">
                  <c:v>6.98</c:v>
                </c:pt>
                <c:pt idx="52" formatCode="0.00">
                  <c:v>7.11</c:v>
                </c:pt>
                <c:pt idx="53" formatCode="0.00">
                  <c:v>7.15</c:v>
                </c:pt>
                <c:pt idx="54" formatCode="0.00">
                  <c:v>7.18</c:v>
                </c:pt>
                <c:pt idx="55" formatCode="0.00">
                  <c:v>7.21</c:v>
                </c:pt>
                <c:pt idx="56" formatCode="0.00">
                  <c:v>7.23</c:v>
                </c:pt>
                <c:pt idx="57" formatCode="0.00">
                  <c:v>7.26</c:v>
                </c:pt>
                <c:pt idx="58" formatCode="0.00">
                  <c:v>7.29</c:v>
                </c:pt>
                <c:pt idx="59" formatCode="0.00">
                  <c:v>7.31</c:v>
                </c:pt>
                <c:pt idx="60" formatCode="0.00">
                  <c:v>7.32</c:v>
                </c:pt>
                <c:pt idx="61" formatCode="0.00">
                  <c:v>7.61</c:v>
                </c:pt>
                <c:pt idx="62" formatCode="0.00">
                  <c:v>7.62</c:v>
                </c:pt>
                <c:pt idx="63" formatCode="0.00">
                  <c:v>7.63</c:v>
                </c:pt>
                <c:pt idx="64" formatCode="0.00">
                  <c:v>7.71</c:v>
                </c:pt>
                <c:pt idx="65" formatCode="0.00">
                  <c:v>8.02</c:v>
                </c:pt>
                <c:pt idx="66" formatCode="0.00">
                  <c:v>8.0500000000000007</c:v>
                </c:pt>
                <c:pt idx="67" formatCode="0.00">
                  <c:v>8.1</c:v>
                </c:pt>
                <c:pt idx="68" formatCode="0.00">
                  <c:v>8.2200000000000006</c:v>
                </c:pt>
                <c:pt idx="69" formatCode="0.00">
                  <c:v>8.26</c:v>
                </c:pt>
                <c:pt idx="70" formatCode="0.00">
                  <c:v>8.31</c:v>
                </c:pt>
                <c:pt idx="71" formatCode="0.00">
                  <c:v>8.33</c:v>
                </c:pt>
                <c:pt idx="72" formatCode="0.00">
                  <c:v>8.35</c:v>
                </c:pt>
                <c:pt idx="73" formatCode="0.00">
                  <c:v>8.77</c:v>
                </c:pt>
              </c:numCache>
            </c:numRef>
          </c:xVal>
          <c:yVal>
            <c:numRef>
              <c:f>'PAST INC Analysis....'!$E$4:$E$77</c:f>
              <c:numCache>
                <c:formatCode>General</c:formatCode>
                <c:ptCount val="74"/>
                <c:pt idx="0">
                  <c:v>2.71</c:v>
                </c:pt>
                <c:pt idx="1">
                  <c:v>2.2200000000000002</c:v>
                </c:pt>
                <c:pt idx="2">
                  <c:v>2.08</c:v>
                </c:pt>
                <c:pt idx="3">
                  <c:v>2.0699999999999998</c:v>
                </c:pt>
                <c:pt idx="4">
                  <c:v>1.88</c:v>
                </c:pt>
                <c:pt idx="5" formatCode="0.00">
                  <c:v>2.2000000000000002</c:v>
                </c:pt>
                <c:pt idx="6">
                  <c:v>1.74</c:v>
                </c:pt>
                <c:pt idx="7">
                  <c:v>1.68</c:v>
                </c:pt>
                <c:pt idx="8">
                  <c:v>1.89</c:v>
                </c:pt>
                <c:pt idx="9">
                  <c:v>2.23</c:v>
                </c:pt>
                <c:pt idx="10">
                  <c:v>2.71</c:v>
                </c:pt>
                <c:pt idx="11">
                  <c:v>2.0299999999999998</c:v>
                </c:pt>
                <c:pt idx="12">
                  <c:v>0.88</c:v>
                </c:pt>
                <c:pt idx="13">
                  <c:v>1.21</c:v>
                </c:pt>
                <c:pt idx="14">
                  <c:v>1.27</c:v>
                </c:pt>
                <c:pt idx="15">
                  <c:v>0.33</c:v>
                </c:pt>
                <c:pt idx="16">
                  <c:v>0.31</c:v>
                </c:pt>
                <c:pt idx="17">
                  <c:v>0.91</c:v>
                </c:pt>
                <c:pt idx="18">
                  <c:v>1.7</c:v>
                </c:pt>
                <c:pt idx="19">
                  <c:v>1.29</c:v>
                </c:pt>
                <c:pt idx="20">
                  <c:v>1.23</c:v>
                </c:pt>
                <c:pt idx="21">
                  <c:v>1.65</c:v>
                </c:pt>
                <c:pt idx="22">
                  <c:v>1.75</c:v>
                </c:pt>
                <c:pt idx="23">
                  <c:v>2.34</c:v>
                </c:pt>
                <c:pt idx="24">
                  <c:v>2.33</c:v>
                </c:pt>
                <c:pt idx="25">
                  <c:v>0.62</c:v>
                </c:pt>
                <c:pt idx="26">
                  <c:v>0.62</c:v>
                </c:pt>
                <c:pt idx="27">
                  <c:v>0.62</c:v>
                </c:pt>
                <c:pt idx="28">
                  <c:v>0.62</c:v>
                </c:pt>
                <c:pt idx="29">
                  <c:v>1.88</c:v>
                </c:pt>
                <c:pt idx="30">
                  <c:v>1.88</c:v>
                </c:pt>
                <c:pt idx="31">
                  <c:v>1.88</c:v>
                </c:pt>
                <c:pt idx="32">
                  <c:v>2.41</c:v>
                </c:pt>
                <c:pt idx="33">
                  <c:v>2.41</c:v>
                </c:pt>
                <c:pt idx="34">
                  <c:v>2.41</c:v>
                </c:pt>
                <c:pt idx="35">
                  <c:v>1.33</c:v>
                </c:pt>
                <c:pt idx="36">
                  <c:v>1.71</c:v>
                </c:pt>
                <c:pt idx="37">
                  <c:v>1.23</c:v>
                </c:pt>
                <c:pt idx="38">
                  <c:v>1.92</c:v>
                </c:pt>
                <c:pt idx="39">
                  <c:v>1.23</c:v>
                </c:pt>
                <c:pt idx="40">
                  <c:v>0.55000000000000004</c:v>
                </c:pt>
                <c:pt idx="41">
                  <c:v>1.76</c:v>
                </c:pt>
                <c:pt idx="42">
                  <c:v>1.89</c:v>
                </c:pt>
                <c:pt idx="43">
                  <c:v>2.42</c:v>
                </c:pt>
                <c:pt idx="44">
                  <c:v>2.78</c:v>
                </c:pt>
                <c:pt idx="45">
                  <c:v>2.92</c:v>
                </c:pt>
                <c:pt idx="46">
                  <c:v>2.2200000000000002</c:v>
                </c:pt>
                <c:pt idx="47">
                  <c:v>2.2400000000000002</c:v>
                </c:pt>
                <c:pt idx="48">
                  <c:v>2.54</c:v>
                </c:pt>
                <c:pt idx="49">
                  <c:v>2.12</c:v>
                </c:pt>
                <c:pt idx="50">
                  <c:v>1.18</c:v>
                </c:pt>
                <c:pt idx="51">
                  <c:v>1.82</c:v>
                </c:pt>
                <c:pt idx="52" formatCode="0.00">
                  <c:v>1.9</c:v>
                </c:pt>
                <c:pt idx="53" formatCode="0.00">
                  <c:v>2.2200000000000002</c:v>
                </c:pt>
                <c:pt idx="54" formatCode="0.00">
                  <c:v>0.77</c:v>
                </c:pt>
                <c:pt idx="55" formatCode="0.00">
                  <c:v>0.66</c:v>
                </c:pt>
                <c:pt idx="56" formatCode="0.00">
                  <c:v>0.65</c:v>
                </c:pt>
                <c:pt idx="57" formatCode="0.00">
                  <c:v>0.1</c:v>
                </c:pt>
                <c:pt idx="58" formatCode="0.00">
                  <c:v>0.34</c:v>
                </c:pt>
                <c:pt idx="59" formatCode="0.00">
                  <c:v>1.04</c:v>
                </c:pt>
                <c:pt idx="60" formatCode="0.00">
                  <c:v>1.06</c:v>
                </c:pt>
                <c:pt idx="61" formatCode="0.00">
                  <c:v>1.66</c:v>
                </c:pt>
                <c:pt idx="62" formatCode="0.00">
                  <c:v>2.21</c:v>
                </c:pt>
                <c:pt idx="63" formatCode="0.00">
                  <c:v>2.04</c:v>
                </c:pt>
                <c:pt idx="64" formatCode="0.00">
                  <c:v>2</c:v>
                </c:pt>
                <c:pt idx="65" formatCode="0.00">
                  <c:v>0.46</c:v>
                </c:pt>
                <c:pt idx="66" formatCode="0.00">
                  <c:v>1.68</c:v>
                </c:pt>
                <c:pt idx="67" formatCode="0.00">
                  <c:v>1.72</c:v>
                </c:pt>
                <c:pt idx="68" formatCode="0.00">
                  <c:v>1.77</c:v>
                </c:pt>
                <c:pt idx="69" formatCode="0.00">
                  <c:v>1.88</c:v>
                </c:pt>
                <c:pt idx="70" formatCode="0.00">
                  <c:v>2.68</c:v>
                </c:pt>
                <c:pt idx="71" formatCode="0.00">
                  <c:v>2.3199999999999998</c:v>
                </c:pt>
                <c:pt idx="72" formatCode="0.00">
                  <c:v>2.16</c:v>
                </c:pt>
                <c:pt idx="73" formatCode="0.00">
                  <c:v>1.42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5C-4CE9-8E48-6E3DBB721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626511"/>
        <c:axId val="528621519"/>
      </c:scatterChart>
      <c:valAx>
        <c:axId val="528626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621519"/>
        <c:crosses val="autoZero"/>
        <c:crossBetween val="midCat"/>
      </c:valAx>
      <c:valAx>
        <c:axId val="528621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626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573193350831145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'PAST INC Analysis....'!$N$3</c:f>
              <c:strCache>
                <c:ptCount val="1"/>
                <c:pt idx="0">
                  <c:v>Bach Degree %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'PAST INC Analysis....'!$M$4:$M$77</c:f>
              <c:numCache>
                <c:formatCode>"$"#,##0_);[Red]\("$"#,##0\)</c:formatCode>
                <c:ptCount val="74"/>
                <c:pt idx="0">
                  <c:v>1667</c:v>
                </c:pt>
                <c:pt idx="1">
                  <c:v>1688</c:v>
                </c:pt>
                <c:pt idx="2">
                  <c:v>1700</c:v>
                </c:pt>
                <c:pt idx="3">
                  <c:v>1899</c:v>
                </c:pt>
                <c:pt idx="4">
                  <c:v>2000</c:v>
                </c:pt>
                <c:pt idx="5">
                  <c:v>1760</c:v>
                </c:pt>
                <c:pt idx="6">
                  <c:v>1820</c:v>
                </c:pt>
                <c:pt idx="7">
                  <c:v>2100</c:v>
                </c:pt>
                <c:pt idx="8">
                  <c:v>2250</c:v>
                </c:pt>
                <c:pt idx="9">
                  <c:v>2150</c:v>
                </c:pt>
                <c:pt idx="10">
                  <c:v>2110</c:v>
                </c:pt>
                <c:pt idx="11">
                  <c:v>1255</c:v>
                </c:pt>
                <c:pt idx="12">
                  <c:v>1173</c:v>
                </c:pt>
                <c:pt idx="13">
                  <c:v>2330</c:v>
                </c:pt>
                <c:pt idx="14">
                  <c:v>1872</c:v>
                </c:pt>
                <c:pt idx="15">
                  <c:v>1190</c:v>
                </c:pt>
                <c:pt idx="16">
                  <c:v>2340</c:v>
                </c:pt>
                <c:pt idx="17">
                  <c:v>2107</c:v>
                </c:pt>
                <c:pt idx="18">
                  <c:v>1570</c:v>
                </c:pt>
                <c:pt idx="19">
                  <c:v>1230</c:v>
                </c:pt>
                <c:pt idx="20">
                  <c:v>1880</c:v>
                </c:pt>
                <c:pt idx="21">
                  <c:v>1880</c:v>
                </c:pt>
                <c:pt idx="22">
                  <c:v>1300</c:v>
                </c:pt>
                <c:pt idx="23">
                  <c:v>1400</c:v>
                </c:pt>
                <c:pt idx="24">
                  <c:v>1600</c:v>
                </c:pt>
                <c:pt idx="25">
                  <c:v>1652</c:v>
                </c:pt>
                <c:pt idx="26">
                  <c:v>1679</c:v>
                </c:pt>
                <c:pt idx="27">
                  <c:v>1708</c:v>
                </c:pt>
                <c:pt idx="28">
                  <c:v>1680</c:v>
                </c:pt>
                <c:pt idx="29">
                  <c:v>1886</c:v>
                </c:pt>
                <c:pt idx="30">
                  <c:v>1420</c:v>
                </c:pt>
                <c:pt idx="31">
                  <c:v>1560</c:v>
                </c:pt>
                <c:pt idx="32">
                  <c:v>1770</c:v>
                </c:pt>
                <c:pt idx="33">
                  <c:v>2110</c:v>
                </c:pt>
                <c:pt idx="34">
                  <c:v>2130</c:v>
                </c:pt>
                <c:pt idx="35">
                  <c:v>2133</c:v>
                </c:pt>
                <c:pt idx="36">
                  <c:v>2220</c:v>
                </c:pt>
                <c:pt idx="37">
                  <c:v>2150</c:v>
                </c:pt>
                <c:pt idx="38">
                  <c:v>1677</c:v>
                </c:pt>
                <c:pt idx="39">
                  <c:v>1687</c:v>
                </c:pt>
                <c:pt idx="40">
                  <c:v>1670</c:v>
                </c:pt>
                <c:pt idx="41">
                  <c:v>1877</c:v>
                </c:pt>
                <c:pt idx="42">
                  <c:v>1697</c:v>
                </c:pt>
                <c:pt idx="43">
                  <c:v>1677</c:v>
                </c:pt>
                <c:pt idx="44">
                  <c:v>1277</c:v>
                </c:pt>
                <c:pt idx="45">
                  <c:v>2220</c:v>
                </c:pt>
                <c:pt idx="46">
                  <c:v>1677</c:v>
                </c:pt>
                <c:pt idx="47">
                  <c:v>1677</c:v>
                </c:pt>
                <c:pt idx="48">
                  <c:v>1377</c:v>
                </c:pt>
                <c:pt idx="49">
                  <c:v>1671</c:v>
                </c:pt>
                <c:pt idx="50">
                  <c:v>1677</c:v>
                </c:pt>
                <c:pt idx="51">
                  <c:v>2222</c:v>
                </c:pt>
                <c:pt idx="52">
                  <c:v>1677</c:v>
                </c:pt>
                <c:pt idx="53">
                  <c:v>2670</c:v>
                </c:pt>
                <c:pt idx="54">
                  <c:v>1677</c:v>
                </c:pt>
                <c:pt idx="55">
                  <c:v>1676</c:v>
                </c:pt>
                <c:pt idx="56">
                  <c:v>1544</c:v>
                </c:pt>
                <c:pt idx="57">
                  <c:v>2142</c:v>
                </c:pt>
                <c:pt idx="58">
                  <c:v>1677</c:v>
                </c:pt>
                <c:pt idx="59">
                  <c:v>1677</c:v>
                </c:pt>
                <c:pt idx="60">
                  <c:v>1623</c:v>
                </c:pt>
                <c:pt idx="61">
                  <c:v>1270</c:v>
                </c:pt>
                <c:pt idx="62">
                  <c:v>1333</c:v>
                </c:pt>
                <c:pt idx="63">
                  <c:v>2334</c:v>
                </c:pt>
                <c:pt idx="64">
                  <c:v>1666</c:v>
                </c:pt>
                <c:pt idx="65">
                  <c:v>1688</c:v>
                </c:pt>
                <c:pt idx="66">
                  <c:v>1330</c:v>
                </c:pt>
                <c:pt idx="67">
                  <c:v>2100</c:v>
                </c:pt>
                <c:pt idx="68">
                  <c:v>1886</c:v>
                </c:pt>
                <c:pt idx="69">
                  <c:v>2100</c:v>
                </c:pt>
                <c:pt idx="70">
                  <c:v>1677</c:v>
                </c:pt>
                <c:pt idx="71">
                  <c:v>1578</c:v>
                </c:pt>
                <c:pt idx="72">
                  <c:v>1234</c:v>
                </c:pt>
                <c:pt idx="73">
                  <c:v>2333</c:v>
                </c:pt>
              </c:numCache>
            </c:numRef>
          </c:xVal>
          <c:yVal>
            <c:numRef>
              <c:f>'PAST INC Analysis....'!$N$4:$N$77</c:f>
              <c:numCache>
                <c:formatCode>General</c:formatCode>
                <c:ptCount val="74"/>
                <c:pt idx="0">
                  <c:v>30</c:v>
                </c:pt>
                <c:pt idx="1">
                  <c:v>32</c:v>
                </c:pt>
                <c:pt idx="2">
                  <c:v>29</c:v>
                </c:pt>
                <c:pt idx="3">
                  <c:v>33</c:v>
                </c:pt>
                <c:pt idx="4">
                  <c:v>28</c:v>
                </c:pt>
                <c:pt idx="5">
                  <c:v>44</c:v>
                </c:pt>
                <c:pt idx="6">
                  <c:v>41</c:v>
                </c:pt>
                <c:pt idx="7">
                  <c:v>43</c:v>
                </c:pt>
                <c:pt idx="8">
                  <c:v>40</c:v>
                </c:pt>
                <c:pt idx="9">
                  <c:v>31</c:v>
                </c:pt>
                <c:pt idx="10">
                  <c:v>41</c:v>
                </c:pt>
                <c:pt idx="11">
                  <c:v>34</c:v>
                </c:pt>
                <c:pt idx="12">
                  <c:v>36</c:v>
                </c:pt>
                <c:pt idx="13">
                  <c:v>33</c:v>
                </c:pt>
                <c:pt idx="14">
                  <c:v>29</c:v>
                </c:pt>
                <c:pt idx="15">
                  <c:v>27</c:v>
                </c:pt>
                <c:pt idx="16">
                  <c:v>31</c:v>
                </c:pt>
                <c:pt idx="17">
                  <c:v>27</c:v>
                </c:pt>
                <c:pt idx="18">
                  <c:v>39</c:v>
                </c:pt>
                <c:pt idx="19">
                  <c:v>45</c:v>
                </c:pt>
                <c:pt idx="20">
                  <c:v>31</c:v>
                </c:pt>
                <c:pt idx="21">
                  <c:v>36</c:v>
                </c:pt>
                <c:pt idx="22">
                  <c:v>39</c:v>
                </c:pt>
                <c:pt idx="23">
                  <c:v>43</c:v>
                </c:pt>
                <c:pt idx="24">
                  <c:v>27</c:v>
                </c:pt>
                <c:pt idx="25">
                  <c:v>28</c:v>
                </c:pt>
                <c:pt idx="26">
                  <c:v>33</c:v>
                </c:pt>
                <c:pt idx="27">
                  <c:v>32</c:v>
                </c:pt>
                <c:pt idx="28">
                  <c:v>38</c:v>
                </c:pt>
                <c:pt idx="29">
                  <c:v>44</c:v>
                </c:pt>
                <c:pt idx="30">
                  <c:v>44</c:v>
                </c:pt>
                <c:pt idx="31">
                  <c:v>37</c:v>
                </c:pt>
                <c:pt idx="32">
                  <c:v>33</c:v>
                </c:pt>
                <c:pt idx="33">
                  <c:v>39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44</c:v>
                </c:pt>
                <c:pt idx="38">
                  <c:v>40</c:v>
                </c:pt>
                <c:pt idx="39">
                  <c:v>40</c:v>
                </c:pt>
                <c:pt idx="40">
                  <c:v>34</c:v>
                </c:pt>
                <c:pt idx="41">
                  <c:v>32</c:v>
                </c:pt>
                <c:pt idx="42">
                  <c:v>28</c:v>
                </c:pt>
                <c:pt idx="43">
                  <c:v>26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42</c:v>
                </c:pt>
                <c:pt idx="50">
                  <c:v>29</c:v>
                </c:pt>
                <c:pt idx="51">
                  <c:v>30</c:v>
                </c:pt>
                <c:pt idx="52">
                  <c:v>41</c:v>
                </c:pt>
                <c:pt idx="53">
                  <c:v>30</c:v>
                </c:pt>
                <c:pt idx="54">
                  <c:v>43</c:v>
                </c:pt>
                <c:pt idx="55">
                  <c:v>42</c:v>
                </c:pt>
                <c:pt idx="56">
                  <c:v>41</c:v>
                </c:pt>
                <c:pt idx="57">
                  <c:v>43</c:v>
                </c:pt>
                <c:pt idx="58">
                  <c:v>43</c:v>
                </c:pt>
                <c:pt idx="59">
                  <c:v>30</c:v>
                </c:pt>
                <c:pt idx="60">
                  <c:v>31</c:v>
                </c:pt>
                <c:pt idx="61">
                  <c:v>32</c:v>
                </c:pt>
                <c:pt idx="62">
                  <c:v>33</c:v>
                </c:pt>
                <c:pt idx="63">
                  <c:v>34</c:v>
                </c:pt>
                <c:pt idx="64">
                  <c:v>35</c:v>
                </c:pt>
                <c:pt idx="65">
                  <c:v>36</c:v>
                </c:pt>
                <c:pt idx="66">
                  <c:v>37</c:v>
                </c:pt>
                <c:pt idx="67">
                  <c:v>38</c:v>
                </c:pt>
                <c:pt idx="68">
                  <c:v>39</c:v>
                </c:pt>
                <c:pt idx="69">
                  <c:v>40</c:v>
                </c:pt>
                <c:pt idx="70">
                  <c:v>41</c:v>
                </c:pt>
                <c:pt idx="71">
                  <c:v>42</c:v>
                </c:pt>
                <c:pt idx="72">
                  <c:v>43</c:v>
                </c:pt>
                <c:pt idx="73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01-4B49-BD95-6BB01F788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6020751"/>
        <c:axId val="598454591"/>
      </c:scatterChart>
      <c:valAx>
        <c:axId val="59602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454591"/>
        <c:crosses val="autoZero"/>
        <c:crossBetween val="midCat"/>
      </c:valAx>
      <c:valAx>
        <c:axId val="598454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0207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'PAST INC Analysis....'!$M$3</c:f>
              <c:strCache>
                <c:ptCount val="1"/>
                <c:pt idx="0">
                  <c:v>Sales/Sqft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'PAST INC Analysis....'!$L$4:$L$77</c:f>
              <c:numCache>
                <c:formatCode>General</c:formatCode>
                <c:ptCount val="74"/>
                <c:pt idx="0">
                  <c:v>26</c:v>
                </c:pt>
                <c:pt idx="1">
                  <c:v>29</c:v>
                </c:pt>
                <c:pt idx="2">
                  <c:v>25</c:v>
                </c:pt>
                <c:pt idx="3">
                  <c:v>31</c:v>
                </c:pt>
                <c:pt idx="4">
                  <c:v>30</c:v>
                </c:pt>
                <c:pt idx="5">
                  <c:v>36</c:v>
                </c:pt>
                <c:pt idx="6">
                  <c:v>28</c:v>
                </c:pt>
                <c:pt idx="7">
                  <c:v>29</c:v>
                </c:pt>
                <c:pt idx="8">
                  <c:v>44</c:v>
                </c:pt>
                <c:pt idx="9">
                  <c:v>42</c:v>
                </c:pt>
                <c:pt idx="10">
                  <c:v>37</c:v>
                </c:pt>
                <c:pt idx="11">
                  <c:v>27</c:v>
                </c:pt>
                <c:pt idx="12">
                  <c:v>28</c:v>
                </c:pt>
                <c:pt idx="13">
                  <c:v>39</c:v>
                </c:pt>
                <c:pt idx="14">
                  <c:v>32</c:v>
                </c:pt>
                <c:pt idx="15">
                  <c:v>31</c:v>
                </c:pt>
                <c:pt idx="16">
                  <c:v>35</c:v>
                </c:pt>
                <c:pt idx="17">
                  <c:v>26</c:v>
                </c:pt>
                <c:pt idx="18">
                  <c:v>45</c:v>
                </c:pt>
                <c:pt idx="19">
                  <c:v>41</c:v>
                </c:pt>
                <c:pt idx="20">
                  <c:v>26</c:v>
                </c:pt>
                <c:pt idx="21">
                  <c:v>28</c:v>
                </c:pt>
                <c:pt idx="22">
                  <c:v>29</c:v>
                </c:pt>
                <c:pt idx="23">
                  <c:v>41</c:v>
                </c:pt>
                <c:pt idx="24">
                  <c:v>27</c:v>
                </c:pt>
                <c:pt idx="25">
                  <c:v>36</c:v>
                </c:pt>
                <c:pt idx="26">
                  <c:v>31</c:v>
                </c:pt>
                <c:pt idx="27">
                  <c:v>29</c:v>
                </c:pt>
                <c:pt idx="28">
                  <c:v>38</c:v>
                </c:pt>
                <c:pt idx="29">
                  <c:v>27</c:v>
                </c:pt>
                <c:pt idx="30">
                  <c:v>36</c:v>
                </c:pt>
                <c:pt idx="31">
                  <c:v>43</c:v>
                </c:pt>
                <c:pt idx="32">
                  <c:v>44</c:v>
                </c:pt>
                <c:pt idx="33">
                  <c:v>30</c:v>
                </c:pt>
                <c:pt idx="34">
                  <c:v>26</c:v>
                </c:pt>
                <c:pt idx="35">
                  <c:v>25</c:v>
                </c:pt>
                <c:pt idx="36">
                  <c:v>33</c:v>
                </c:pt>
                <c:pt idx="37">
                  <c:v>44</c:v>
                </c:pt>
                <c:pt idx="38">
                  <c:v>28</c:v>
                </c:pt>
                <c:pt idx="39">
                  <c:v>38</c:v>
                </c:pt>
                <c:pt idx="40">
                  <c:v>32</c:v>
                </c:pt>
                <c:pt idx="41">
                  <c:v>43</c:v>
                </c:pt>
                <c:pt idx="42">
                  <c:v>40</c:v>
                </c:pt>
                <c:pt idx="43">
                  <c:v>29</c:v>
                </c:pt>
                <c:pt idx="44">
                  <c:v>41</c:v>
                </c:pt>
                <c:pt idx="45">
                  <c:v>40</c:v>
                </c:pt>
                <c:pt idx="46">
                  <c:v>28</c:v>
                </c:pt>
                <c:pt idx="47">
                  <c:v>30</c:v>
                </c:pt>
                <c:pt idx="48">
                  <c:v>40</c:v>
                </c:pt>
                <c:pt idx="49">
                  <c:v>27</c:v>
                </c:pt>
                <c:pt idx="50">
                  <c:v>32</c:v>
                </c:pt>
                <c:pt idx="51">
                  <c:v>28</c:v>
                </c:pt>
                <c:pt idx="52">
                  <c:v>29</c:v>
                </c:pt>
                <c:pt idx="53">
                  <c:v>31</c:v>
                </c:pt>
                <c:pt idx="54">
                  <c:v>33</c:v>
                </c:pt>
                <c:pt idx="55">
                  <c:v>34</c:v>
                </c:pt>
                <c:pt idx="56">
                  <c:v>35</c:v>
                </c:pt>
                <c:pt idx="57">
                  <c:v>33</c:v>
                </c:pt>
                <c:pt idx="58">
                  <c:v>38</c:v>
                </c:pt>
                <c:pt idx="59">
                  <c:v>39</c:v>
                </c:pt>
                <c:pt idx="60">
                  <c:v>28</c:v>
                </c:pt>
                <c:pt idx="61">
                  <c:v>39</c:v>
                </c:pt>
                <c:pt idx="62">
                  <c:v>37</c:v>
                </c:pt>
                <c:pt idx="63">
                  <c:v>33</c:v>
                </c:pt>
                <c:pt idx="64">
                  <c:v>29</c:v>
                </c:pt>
                <c:pt idx="65">
                  <c:v>28</c:v>
                </c:pt>
                <c:pt idx="66">
                  <c:v>40</c:v>
                </c:pt>
                <c:pt idx="67">
                  <c:v>30</c:v>
                </c:pt>
                <c:pt idx="68">
                  <c:v>25</c:v>
                </c:pt>
                <c:pt idx="69">
                  <c:v>32</c:v>
                </c:pt>
                <c:pt idx="70">
                  <c:v>43</c:v>
                </c:pt>
                <c:pt idx="71">
                  <c:v>44</c:v>
                </c:pt>
                <c:pt idx="72">
                  <c:v>25</c:v>
                </c:pt>
                <c:pt idx="73">
                  <c:v>26</c:v>
                </c:pt>
              </c:numCache>
            </c:numRef>
          </c:xVal>
          <c:yVal>
            <c:numRef>
              <c:f>'PAST INC Analysis....'!$M$4:$M$77</c:f>
              <c:numCache>
                <c:formatCode>"$"#,##0_);[Red]\("$"#,##0\)</c:formatCode>
                <c:ptCount val="74"/>
                <c:pt idx="0">
                  <c:v>1667</c:v>
                </c:pt>
                <c:pt idx="1">
                  <c:v>1688</c:v>
                </c:pt>
                <c:pt idx="2">
                  <c:v>1700</c:v>
                </c:pt>
                <c:pt idx="3">
                  <c:v>1899</c:v>
                </c:pt>
                <c:pt idx="4">
                  <c:v>2000</c:v>
                </c:pt>
                <c:pt idx="5">
                  <c:v>1760</c:v>
                </c:pt>
                <c:pt idx="6">
                  <c:v>1820</c:v>
                </c:pt>
                <c:pt idx="7">
                  <c:v>2100</c:v>
                </c:pt>
                <c:pt idx="8">
                  <c:v>2250</c:v>
                </c:pt>
                <c:pt idx="9">
                  <c:v>2150</c:v>
                </c:pt>
                <c:pt idx="10">
                  <c:v>2110</c:v>
                </c:pt>
                <c:pt idx="11">
                  <c:v>1255</c:v>
                </c:pt>
                <c:pt idx="12">
                  <c:v>1173</c:v>
                </c:pt>
                <c:pt idx="13">
                  <c:v>2330</c:v>
                </c:pt>
                <c:pt idx="14">
                  <c:v>1872</c:v>
                </c:pt>
                <c:pt idx="15">
                  <c:v>1190</c:v>
                </c:pt>
                <c:pt idx="16">
                  <c:v>2340</c:v>
                </c:pt>
                <c:pt idx="17">
                  <c:v>2107</c:v>
                </c:pt>
                <c:pt idx="18">
                  <c:v>1570</c:v>
                </c:pt>
                <c:pt idx="19">
                  <c:v>1230</c:v>
                </c:pt>
                <c:pt idx="20">
                  <c:v>1880</c:v>
                </c:pt>
                <c:pt idx="21">
                  <c:v>1880</c:v>
                </c:pt>
                <c:pt idx="22">
                  <c:v>1300</c:v>
                </c:pt>
                <c:pt idx="23">
                  <c:v>1400</c:v>
                </c:pt>
                <c:pt idx="24">
                  <c:v>1600</c:v>
                </c:pt>
                <c:pt idx="25">
                  <c:v>1652</c:v>
                </c:pt>
                <c:pt idx="26">
                  <c:v>1679</c:v>
                </c:pt>
                <c:pt idx="27">
                  <c:v>1708</c:v>
                </c:pt>
                <c:pt idx="28">
                  <c:v>1680</c:v>
                </c:pt>
                <c:pt idx="29">
                  <c:v>1886</c:v>
                </c:pt>
                <c:pt idx="30">
                  <c:v>1420</c:v>
                </c:pt>
                <c:pt idx="31">
                  <c:v>1560</c:v>
                </c:pt>
                <c:pt idx="32">
                  <c:v>1770</c:v>
                </c:pt>
                <c:pt idx="33">
                  <c:v>2110</c:v>
                </c:pt>
                <c:pt idx="34">
                  <c:v>2130</c:v>
                </c:pt>
                <c:pt idx="35">
                  <c:v>2133</c:v>
                </c:pt>
                <c:pt idx="36">
                  <c:v>2220</c:v>
                </c:pt>
                <c:pt idx="37">
                  <c:v>2150</c:v>
                </c:pt>
                <c:pt idx="38">
                  <c:v>1677</c:v>
                </c:pt>
                <c:pt idx="39">
                  <c:v>1687</c:v>
                </c:pt>
                <c:pt idx="40">
                  <c:v>1670</c:v>
                </c:pt>
                <c:pt idx="41">
                  <c:v>1877</c:v>
                </c:pt>
                <c:pt idx="42">
                  <c:v>1697</c:v>
                </c:pt>
                <c:pt idx="43">
                  <c:v>1677</c:v>
                </c:pt>
                <c:pt idx="44">
                  <c:v>1277</c:v>
                </c:pt>
                <c:pt idx="45">
                  <c:v>2220</c:v>
                </c:pt>
                <c:pt idx="46">
                  <c:v>1677</c:v>
                </c:pt>
                <c:pt idx="47">
                  <c:v>1677</c:v>
                </c:pt>
                <c:pt idx="48">
                  <c:v>1377</c:v>
                </c:pt>
                <c:pt idx="49">
                  <c:v>1671</c:v>
                </c:pt>
                <c:pt idx="50">
                  <c:v>1677</c:v>
                </c:pt>
                <c:pt idx="51">
                  <c:v>2222</c:v>
                </c:pt>
                <c:pt idx="52">
                  <c:v>1677</c:v>
                </c:pt>
                <c:pt idx="53">
                  <c:v>2670</c:v>
                </c:pt>
                <c:pt idx="54">
                  <c:v>1677</c:v>
                </c:pt>
                <c:pt idx="55">
                  <c:v>1676</c:v>
                </c:pt>
                <c:pt idx="56">
                  <c:v>1544</c:v>
                </c:pt>
                <c:pt idx="57">
                  <c:v>2142</c:v>
                </c:pt>
                <c:pt idx="58">
                  <c:v>1677</c:v>
                </c:pt>
                <c:pt idx="59">
                  <c:v>1677</c:v>
                </c:pt>
                <c:pt idx="60">
                  <c:v>1623</c:v>
                </c:pt>
                <c:pt idx="61">
                  <c:v>1270</c:v>
                </c:pt>
                <c:pt idx="62">
                  <c:v>1333</c:v>
                </c:pt>
                <c:pt idx="63">
                  <c:v>2334</c:v>
                </c:pt>
                <c:pt idx="64">
                  <c:v>1666</c:v>
                </c:pt>
                <c:pt idx="65">
                  <c:v>1688</c:v>
                </c:pt>
                <c:pt idx="66">
                  <c:v>1330</c:v>
                </c:pt>
                <c:pt idx="67">
                  <c:v>2100</c:v>
                </c:pt>
                <c:pt idx="68">
                  <c:v>1886</c:v>
                </c:pt>
                <c:pt idx="69">
                  <c:v>2100</c:v>
                </c:pt>
                <c:pt idx="70">
                  <c:v>1677</c:v>
                </c:pt>
                <c:pt idx="71">
                  <c:v>1578</c:v>
                </c:pt>
                <c:pt idx="72">
                  <c:v>1234</c:v>
                </c:pt>
                <c:pt idx="73">
                  <c:v>2333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B0-4F6D-B36F-F3F8FB6F9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8451263"/>
        <c:axId val="598453759"/>
      </c:scatterChart>
      <c:valAx>
        <c:axId val="5984512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453759"/>
        <c:crosses val="autoZero"/>
        <c:crossBetween val="midCat"/>
      </c:valAx>
      <c:valAx>
        <c:axId val="598453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4512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_xlchart.1</cx:f>
      </cx:numDim>
    </cx:data>
    <cx:data id="1">
      <cx:numDim type="val">
        <cx:f>_xlchart.3</cx:f>
      </cx:numDim>
    </cx:data>
    <cx:data id="2">
      <cx:numDim type="val">
        <cx:f>_xlchart.5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en-US"/>
              <a:t>ANNUAL SALES</a:t>
            </a:r>
          </a:p>
        </cx:rich>
      </cx:tx>
    </cx:title>
    <cx:plotArea>
      <cx:plotAreaRegion>
        <cx:series layoutId="clusteredColumn" uniqueId="{7A2F42DB-BFFC-4DF5-8C61-049EC4B158FB}" formatIdx="0">
          <cx:tx>
            <cx:txData>
              <cx:f>_xlchart.0</cx:f>
              <cx:v>Median Age</cx:v>
            </cx:txData>
          </cx:tx>
          <cx:dataLabels pos="inEnd">
            <cx:visibility seriesName="0" categoryName="0" value="1"/>
          </cx:dataLabels>
          <cx:dataId val="0"/>
          <cx:layoutPr>
            <cx:binning intervalClosed="r"/>
          </cx:layoutPr>
        </cx:series>
        <cx:series layoutId="clusteredColumn" hidden="1" uniqueId="{EEBDDA77-C70C-447A-BBF3-0A791A128F88}" formatIdx="1">
          <cx:tx>
            <cx:txData>
              <cx:f>_xlchart.2</cx:f>
              <cx:v>Bach Degree %</cx:v>
            </cx:txData>
          </cx:tx>
          <cx:dataLabels pos="inEnd">
            <cx:visibility seriesName="0" categoryName="0" value="1"/>
          </cx:dataLabels>
          <cx:dataId val="1"/>
          <cx:layoutPr>
            <cx:binning intervalClosed="r"/>
          </cx:layoutPr>
        </cx:series>
        <cx:series layoutId="clusteredColumn" hidden="1" uniqueId="{F35F851F-2871-4482-A9FA-6CEFA4B721DF}" formatIdx="2">
          <cx:tx>
            <cx:txData>
              <cx:f>_xlchart.4</cx:f>
              <cx:v>Annual Sales</cx:v>
            </cx:txData>
          </cx:tx>
          <cx:dataLabels pos="inEnd">
            <cx:visibility seriesName="0" categoryName="0" value="1"/>
          </cx:dataLabels>
          <cx:dataId val="2"/>
          <cx:layoutPr>
            <cx:binning intervalClosed="r"/>
          </cx:layoutPr>
        </cx:series>
      </cx:plotAreaRegion>
      <cx:axis id="0">
        <cx:catScaling gapWidth="0"/>
        <cx:tickLabels/>
      </cx:axis>
      <cx:axis id="1" hidden="1">
        <cx:valScaling/>
        <cx:majorGridlines/>
        <cx:tickLabels/>
      </cx:axis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 rot="-60000000" vert="horz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 rot="-60000000" vert="horz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 rot="0" vert="horz"/>
  </cs:title>
  <cs:trendline>
    <cs:lnRef idx="0"/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 rot="-60000000" vert="horz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baseline="0"/>
    <cs:bodyPr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dk1"/>
    </cs:fontRef>
  </cs:dropLine>
  <cs:errorBar>
    <cs:lnRef idx="0"/>
    <cs:fillRef idx="0"/>
    <cs:effectRef idx="0"/>
    <cs:fontRef idx="minor">
      <a:schemeClr val="dk1"/>
    </cs:fontRef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</cs:hiLoLine>
  <cs:leaderLine>
    <cs:lnRef idx="0"/>
    <cs:fillRef idx="0"/>
    <cs:effectRef idx="0"/>
    <cs:fontRef idx="minor">
      <a:schemeClr val="dk1"/>
    </cs:fontRef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dk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  <cs:bodyPr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93</xdr:row>
      <xdr:rowOff>95250</xdr:rowOff>
    </xdr:from>
    <xdr:to>
      <xdr:col>9</xdr:col>
      <xdr:colOff>495300</xdr:colOff>
      <xdr:row>109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419100</xdr:colOff>
      <xdr:row>112</xdr:row>
      <xdr:rowOff>133350</xdr:rowOff>
    </xdr:from>
    <xdr:to>
      <xdr:col>9</xdr:col>
      <xdr:colOff>304800</xdr:colOff>
      <xdr:row>125</xdr:row>
      <xdr:rowOff>57150</xdr:rowOff>
    </xdr:to>
    <mc:AlternateContent xmlns:mc="http://schemas.openxmlformats.org/markup-compatibility/2006">
      <mc:Choice xmlns:cx="http://schemas.microsoft.com/office/drawing/2014/chartex" Requires="cx">
        <xdr:graphicFrame macro="">
          <xdr:nvGraphicFramePr>
            <xdr:cNvPr id="5" name="Chart 4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:chart xmlns:c="http://schemas.openxmlformats.org/drawingml/2006/chart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0</xdr:col>
      <xdr:colOff>600075</xdr:colOff>
      <xdr:row>127</xdr:row>
      <xdr:rowOff>95250</xdr:rowOff>
    </xdr:from>
    <xdr:to>
      <xdr:col>9</xdr:col>
      <xdr:colOff>285750</xdr:colOff>
      <xdr:row>141</xdr:row>
      <xdr:rowOff>161925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161925</xdr:colOff>
      <xdr:row>143</xdr:row>
      <xdr:rowOff>123825</xdr:rowOff>
    </xdr:from>
    <xdr:to>
      <xdr:col>9</xdr:col>
      <xdr:colOff>657225</xdr:colOff>
      <xdr:row>156</xdr:row>
      <xdr:rowOff>104775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371476</xdr:colOff>
      <xdr:row>158</xdr:row>
      <xdr:rowOff>85725</xdr:rowOff>
    </xdr:from>
    <xdr:to>
      <xdr:col>9</xdr:col>
      <xdr:colOff>762000</xdr:colOff>
      <xdr:row>170</xdr:row>
      <xdr:rowOff>171450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200026</xdr:colOff>
      <xdr:row>174</xdr:row>
      <xdr:rowOff>19050</xdr:rowOff>
    </xdr:from>
    <xdr:to>
      <xdr:col>9</xdr:col>
      <xdr:colOff>657225</xdr:colOff>
      <xdr:row>186</xdr:row>
      <xdr:rowOff>66675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295274</xdr:colOff>
      <xdr:row>188</xdr:row>
      <xdr:rowOff>9525</xdr:rowOff>
    </xdr:from>
    <xdr:to>
      <xdr:col>9</xdr:col>
      <xdr:colOff>285749</xdr:colOff>
      <xdr:row>202</xdr:row>
      <xdr:rowOff>85725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133351</xdr:colOff>
      <xdr:row>143</xdr:row>
      <xdr:rowOff>47625</xdr:rowOff>
    </xdr:from>
    <xdr:to>
      <xdr:col>9</xdr:col>
      <xdr:colOff>1038225</xdr:colOff>
      <xdr:row>156</xdr:row>
      <xdr:rowOff>171450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152401</xdr:colOff>
      <xdr:row>173</xdr:row>
      <xdr:rowOff>47625</xdr:rowOff>
    </xdr:from>
    <xdr:to>
      <xdr:col>9</xdr:col>
      <xdr:colOff>781051</xdr:colOff>
      <xdr:row>186</xdr:row>
      <xdr:rowOff>133350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657225</xdr:colOff>
      <xdr:row>78</xdr:row>
      <xdr:rowOff>104775</xdr:rowOff>
    </xdr:from>
    <xdr:to>
      <xdr:col>9</xdr:col>
      <xdr:colOff>838200</xdr:colOff>
      <xdr:row>91</xdr:row>
      <xdr:rowOff>123825</xdr:rowOff>
    </xdr:to>
    <mc:AlternateContent xmlns:mc="http://schemas.openxmlformats.org/markup-compatibility/2006">
      <mc:Choice xmlns:cx="http://schemas.microsoft.com/office/drawing/2014/chartex" Requires="cx">
        <xdr:graphicFrame macro="">
          <xdr:nvGraphicFramePr>
            <xdr:cNvPr id="2" name="Chart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:chart xmlns:c="http://schemas.openxmlformats.org/drawingml/2006/chart" xmlns:r="http://schemas.openxmlformats.org/officeDocument/2006/relationships" r:id="rId10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03"/>
  <sheetViews>
    <sheetView topLeftCell="A2" workbookViewId="0">
      <selection activeCell="I15" sqref="I15"/>
    </sheetView>
  </sheetViews>
  <sheetFormatPr defaultRowHeight="15" x14ac:dyDescent="0.25"/>
  <cols>
    <col min="1" max="1" width="18.42578125" bestFit="1" customWidth="1"/>
    <col min="2" max="2" width="11.7109375" bestFit="1" customWidth="1"/>
    <col min="3" max="3" width="14.85546875" bestFit="1" customWidth="1"/>
    <col min="4" max="4" width="17.5703125" bestFit="1" customWidth="1"/>
    <col min="5" max="5" width="16.85546875" bestFit="1" customWidth="1"/>
    <col min="6" max="6" width="12" bestFit="1" customWidth="1"/>
    <col min="7" max="7" width="16.85546875" bestFit="1" customWidth="1"/>
    <col min="8" max="8" width="13.42578125" bestFit="1" customWidth="1"/>
    <col min="9" max="9" width="14.5703125" bestFit="1" customWidth="1"/>
    <col min="10" max="10" width="17.42578125" bestFit="1" customWidth="1"/>
    <col min="12" max="12" width="13.42578125" bestFit="1" customWidth="1"/>
    <col min="13" max="13" width="12" bestFit="1" customWidth="1"/>
    <col min="14" max="14" width="16.7109375" bestFit="1" customWidth="1"/>
  </cols>
  <sheetData>
    <row r="1" spans="1:19" ht="15.75" customHeight="1" x14ac:dyDescent="0.25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7"/>
      <c r="K1" s="4"/>
      <c r="L1" s="4"/>
      <c r="M1" s="4"/>
      <c r="N1" s="4"/>
      <c r="O1" s="4"/>
      <c r="P1" s="4"/>
      <c r="Q1" s="4"/>
      <c r="R1" s="1"/>
      <c r="S1" s="1"/>
    </row>
    <row r="2" spans="1:19" ht="16.5" customHeight="1" thickBot="1" x14ac:dyDescent="0.3">
      <c r="A2" s="58"/>
      <c r="B2" s="59"/>
      <c r="C2" s="59"/>
      <c r="D2" s="59"/>
      <c r="E2" s="59"/>
      <c r="F2" s="59"/>
      <c r="G2" s="59"/>
      <c r="H2" s="59"/>
      <c r="I2" s="59"/>
      <c r="J2" s="60"/>
      <c r="K2" s="4"/>
      <c r="L2" s="4"/>
      <c r="M2" s="4"/>
      <c r="N2" s="4"/>
      <c r="O2" s="4"/>
      <c r="P2" s="4"/>
      <c r="Q2" s="4"/>
      <c r="R2" s="1"/>
      <c r="S2" s="1"/>
    </row>
    <row r="3" spans="1:19" ht="16.5" thickBot="1" x14ac:dyDescent="0.3">
      <c r="A3" s="5" t="s">
        <v>1</v>
      </c>
      <c r="B3" s="6" t="s">
        <v>2</v>
      </c>
      <c r="C3" s="15" t="s">
        <v>3</v>
      </c>
      <c r="D3" s="6" t="s">
        <v>4</v>
      </c>
      <c r="E3" s="5" t="s">
        <v>5</v>
      </c>
      <c r="F3" s="5" t="s">
        <v>6</v>
      </c>
      <c r="G3" s="20" t="s">
        <v>7</v>
      </c>
      <c r="H3" s="5" t="s">
        <v>8</v>
      </c>
      <c r="I3" s="5" t="s">
        <v>9</v>
      </c>
      <c r="J3" s="5" t="s">
        <v>10</v>
      </c>
      <c r="K3" s="1"/>
      <c r="L3" s="20" t="s">
        <v>8</v>
      </c>
      <c r="M3" s="20" t="s">
        <v>6</v>
      </c>
      <c r="N3" s="20" t="s">
        <v>9</v>
      </c>
      <c r="O3" s="1"/>
      <c r="P3" s="1"/>
      <c r="Q3" s="1"/>
      <c r="R3" s="1"/>
    </row>
    <row r="4" spans="1:19" ht="15.75" x14ac:dyDescent="0.25">
      <c r="A4" s="9">
        <v>1</v>
      </c>
      <c r="B4" s="10">
        <v>1200</v>
      </c>
      <c r="C4" s="13">
        <f>B4/F4</f>
        <v>0.71985602879424115</v>
      </c>
      <c r="D4" s="10">
        <v>-8.01</v>
      </c>
      <c r="E4" s="9">
        <v>2.71</v>
      </c>
      <c r="F4" s="11">
        <v>1667</v>
      </c>
      <c r="G4" s="18">
        <f>J4/I4</f>
        <v>66680</v>
      </c>
      <c r="H4" s="9">
        <v>26</v>
      </c>
      <c r="I4" s="9">
        <v>30</v>
      </c>
      <c r="J4" s="11">
        <f>B4*F4</f>
        <v>2000400</v>
      </c>
      <c r="K4" s="1"/>
      <c r="L4" s="9">
        <v>26</v>
      </c>
      <c r="M4" s="11">
        <v>1667</v>
      </c>
      <c r="N4" s="9">
        <v>30</v>
      </c>
      <c r="O4" s="1"/>
      <c r="P4" s="1"/>
      <c r="Q4" s="1"/>
      <c r="R4" s="1"/>
    </row>
    <row r="5" spans="1:19" ht="15.75" x14ac:dyDescent="0.25">
      <c r="A5" s="2">
        <v>2</v>
      </c>
      <c r="B5" s="2">
        <v>1224</v>
      </c>
      <c r="C5" s="13">
        <f t="shared" ref="C5:C68" si="0">B5/F5</f>
        <v>0.72511848341232232</v>
      </c>
      <c r="D5" s="2">
        <v>-4.03</v>
      </c>
      <c r="E5" s="2">
        <v>2.2200000000000002</v>
      </c>
      <c r="F5" s="7">
        <v>1688</v>
      </c>
      <c r="G5" s="18">
        <f t="shared" ref="G5:G68" si="1">J5/I5</f>
        <v>64566</v>
      </c>
      <c r="H5" s="2">
        <v>29</v>
      </c>
      <c r="I5" s="2">
        <v>32</v>
      </c>
      <c r="J5" s="7">
        <f t="shared" ref="J5:J68" si="2">B5*F5</f>
        <v>2066112</v>
      </c>
      <c r="K5" s="1"/>
      <c r="L5" s="2">
        <v>29</v>
      </c>
      <c r="M5" s="7">
        <v>1688</v>
      </c>
      <c r="N5" s="2">
        <v>32</v>
      </c>
      <c r="O5" s="1"/>
      <c r="P5" s="1"/>
      <c r="Q5" s="1"/>
      <c r="R5" s="1"/>
    </row>
    <row r="6" spans="1:19" ht="15.75" x14ac:dyDescent="0.25">
      <c r="A6" s="2">
        <v>3</v>
      </c>
      <c r="B6" s="2">
        <v>1300</v>
      </c>
      <c r="C6" s="13">
        <f t="shared" si="0"/>
        <v>0.76470588235294112</v>
      </c>
      <c r="D6" s="2">
        <v>-3.22</v>
      </c>
      <c r="E6" s="2">
        <v>2.08</v>
      </c>
      <c r="F6" s="7">
        <v>1700</v>
      </c>
      <c r="G6" s="18">
        <f t="shared" si="1"/>
        <v>76206.896551724145</v>
      </c>
      <c r="H6" s="2">
        <v>25</v>
      </c>
      <c r="I6" s="2">
        <v>29</v>
      </c>
      <c r="J6" s="7">
        <f t="shared" si="2"/>
        <v>2210000</v>
      </c>
      <c r="K6" s="1"/>
      <c r="L6" s="2">
        <v>25</v>
      </c>
      <c r="M6" s="7">
        <v>1700</v>
      </c>
      <c r="N6" s="2">
        <v>29</v>
      </c>
      <c r="O6" s="1"/>
      <c r="P6" s="1"/>
      <c r="Q6" s="1"/>
      <c r="R6" s="1"/>
    </row>
    <row r="7" spans="1:19" ht="15.75" x14ac:dyDescent="0.25">
      <c r="A7" s="2">
        <v>4</v>
      </c>
      <c r="B7" s="2">
        <v>2111</v>
      </c>
      <c r="C7" s="13">
        <f t="shared" si="0"/>
        <v>1.1116377040547656</v>
      </c>
      <c r="D7" s="2">
        <v>-3.12</v>
      </c>
      <c r="E7" s="2">
        <v>2.0699999999999998</v>
      </c>
      <c r="F7" s="7">
        <v>1899</v>
      </c>
      <c r="G7" s="18">
        <f t="shared" si="1"/>
        <v>121478.45454545454</v>
      </c>
      <c r="H7" s="2">
        <v>31</v>
      </c>
      <c r="I7" s="2">
        <v>33</v>
      </c>
      <c r="J7" s="7">
        <f t="shared" si="2"/>
        <v>4008789</v>
      </c>
      <c r="K7" s="1"/>
      <c r="L7" s="2">
        <v>31</v>
      </c>
      <c r="M7" s="7">
        <v>1899</v>
      </c>
      <c r="N7" s="2">
        <v>33</v>
      </c>
      <c r="O7" s="1"/>
      <c r="P7" s="1"/>
      <c r="Q7" s="1"/>
      <c r="R7" s="1"/>
    </row>
    <row r="8" spans="1:19" ht="15.75" x14ac:dyDescent="0.25">
      <c r="A8" s="2">
        <v>5</v>
      </c>
      <c r="B8" s="2">
        <v>1090</v>
      </c>
      <c r="C8" s="13">
        <f t="shared" si="0"/>
        <v>0.54500000000000004</v>
      </c>
      <c r="D8" s="2">
        <v>-2.21</v>
      </c>
      <c r="E8" s="2">
        <v>1.88</v>
      </c>
      <c r="F8" s="7">
        <v>2000</v>
      </c>
      <c r="G8" s="18">
        <f t="shared" si="1"/>
        <v>77857.142857142855</v>
      </c>
      <c r="H8" s="2">
        <v>30</v>
      </c>
      <c r="I8" s="2">
        <v>28</v>
      </c>
      <c r="J8" s="7">
        <f t="shared" si="2"/>
        <v>2180000</v>
      </c>
      <c r="K8" s="1"/>
      <c r="L8" s="2">
        <v>30</v>
      </c>
      <c r="M8" s="7">
        <v>2000</v>
      </c>
      <c r="N8" s="2">
        <v>28</v>
      </c>
      <c r="O8" s="1"/>
      <c r="P8" s="1"/>
      <c r="Q8" s="1"/>
      <c r="R8" s="1"/>
    </row>
    <row r="9" spans="1:19" ht="15.75" x14ac:dyDescent="0.25">
      <c r="A9" s="2">
        <v>6</v>
      </c>
      <c r="B9" s="8">
        <v>1400</v>
      </c>
      <c r="C9" s="13">
        <f t="shared" si="0"/>
        <v>0.79545454545454541</v>
      </c>
      <c r="D9" s="2">
        <v>-2.0499999999999998</v>
      </c>
      <c r="E9" s="16">
        <v>2.2000000000000002</v>
      </c>
      <c r="F9" s="7">
        <v>1760</v>
      </c>
      <c r="G9" s="18">
        <f t="shared" si="1"/>
        <v>56000</v>
      </c>
      <c r="H9" s="2">
        <v>36</v>
      </c>
      <c r="I9" s="2">
        <v>44</v>
      </c>
      <c r="J9" s="7">
        <f t="shared" si="2"/>
        <v>2464000</v>
      </c>
      <c r="K9" s="1"/>
      <c r="L9" s="2">
        <v>36</v>
      </c>
      <c r="M9" s="7">
        <v>1760</v>
      </c>
      <c r="N9" s="2">
        <v>44</v>
      </c>
      <c r="O9" s="1"/>
      <c r="P9" s="1"/>
      <c r="Q9" s="1"/>
      <c r="R9" s="1"/>
    </row>
    <row r="10" spans="1:19" ht="15.75" x14ac:dyDescent="0.25">
      <c r="A10" s="2">
        <v>7</v>
      </c>
      <c r="B10" s="2">
        <v>1600</v>
      </c>
      <c r="C10" s="13">
        <f t="shared" si="0"/>
        <v>0.87912087912087911</v>
      </c>
      <c r="D10" s="2">
        <v>-1.99</v>
      </c>
      <c r="E10" s="2">
        <v>1.74</v>
      </c>
      <c r="F10" s="7">
        <v>1820</v>
      </c>
      <c r="G10" s="18">
        <f t="shared" si="1"/>
        <v>71024.390243902439</v>
      </c>
      <c r="H10" s="2">
        <v>28</v>
      </c>
      <c r="I10" s="2">
        <v>41</v>
      </c>
      <c r="J10" s="7">
        <f t="shared" si="2"/>
        <v>2912000</v>
      </c>
      <c r="K10" s="1"/>
      <c r="L10" s="2">
        <v>28</v>
      </c>
      <c r="M10" s="7">
        <v>1820</v>
      </c>
      <c r="N10" s="2">
        <v>41</v>
      </c>
      <c r="O10" s="1"/>
      <c r="P10" s="1"/>
      <c r="Q10" s="1"/>
      <c r="R10" s="1"/>
    </row>
    <row r="11" spans="1:19" ht="15.75" x14ac:dyDescent="0.25">
      <c r="A11" s="2">
        <v>8</v>
      </c>
      <c r="B11" s="2">
        <v>2145</v>
      </c>
      <c r="C11" s="13">
        <f t="shared" si="0"/>
        <v>1.0214285714285714</v>
      </c>
      <c r="D11" s="2">
        <v>-1.08</v>
      </c>
      <c r="E11" s="2">
        <v>1.68</v>
      </c>
      <c r="F11" s="7">
        <v>2100</v>
      </c>
      <c r="G11" s="18">
        <f t="shared" si="1"/>
        <v>104755.81395348837</v>
      </c>
      <c r="H11" s="2">
        <v>29</v>
      </c>
      <c r="I11" s="2">
        <v>43</v>
      </c>
      <c r="J11" s="7">
        <f t="shared" si="2"/>
        <v>4504500</v>
      </c>
      <c r="K11" s="1"/>
      <c r="L11" s="2">
        <v>29</v>
      </c>
      <c r="M11" s="7">
        <v>2100</v>
      </c>
      <c r="N11" s="2">
        <v>43</v>
      </c>
      <c r="O11" s="1"/>
      <c r="P11" s="1"/>
      <c r="Q11" s="1"/>
      <c r="R11" s="1"/>
    </row>
    <row r="12" spans="1:19" ht="15.75" x14ac:dyDescent="0.25">
      <c r="A12" s="2">
        <v>9</v>
      </c>
      <c r="B12" s="2">
        <v>1224</v>
      </c>
      <c r="C12" s="13">
        <f t="shared" si="0"/>
        <v>0.54400000000000004</v>
      </c>
      <c r="D12" s="2">
        <v>-0.74</v>
      </c>
      <c r="E12" s="2">
        <v>1.89</v>
      </c>
      <c r="F12" s="7">
        <v>2250</v>
      </c>
      <c r="G12" s="18">
        <f t="shared" si="1"/>
        <v>68850</v>
      </c>
      <c r="H12" s="2">
        <v>44</v>
      </c>
      <c r="I12" s="2">
        <v>40</v>
      </c>
      <c r="J12" s="7">
        <f t="shared" si="2"/>
        <v>2754000</v>
      </c>
      <c r="K12" s="1"/>
      <c r="L12" s="2">
        <v>44</v>
      </c>
      <c r="M12" s="7">
        <v>2250</v>
      </c>
      <c r="N12" s="2">
        <v>40</v>
      </c>
      <c r="O12" s="1"/>
      <c r="P12" s="1"/>
      <c r="Q12" s="1"/>
      <c r="R12" s="1"/>
    </row>
    <row r="13" spans="1:19" ht="15.75" x14ac:dyDescent="0.25">
      <c r="A13" s="2">
        <v>10</v>
      </c>
      <c r="B13" s="2">
        <v>1677</v>
      </c>
      <c r="C13" s="13">
        <f t="shared" si="0"/>
        <v>0.78</v>
      </c>
      <c r="D13" s="2">
        <v>-0.44</v>
      </c>
      <c r="E13" s="2">
        <v>2.23</v>
      </c>
      <c r="F13" s="7">
        <v>2150</v>
      </c>
      <c r="G13" s="18">
        <f t="shared" si="1"/>
        <v>116308.06451612903</v>
      </c>
      <c r="H13" s="2">
        <v>42</v>
      </c>
      <c r="I13" s="2">
        <v>31</v>
      </c>
      <c r="J13" s="7">
        <f t="shared" si="2"/>
        <v>3605550</v>
      </c>
      <c r="K13" s="1"/>
      <c r="L13" s="2">
        <v>42</v>
      </c>
      <c r="M13" s="7">
        <v>2150</v>
      </c>
      <c r="N13" s="2">
        <v>31</v>
      </c>
      <c r="O13" s="1"/>
      <c r="P13" s="1"/>
      <c r="Q13" s="1"/>
      <c r="R13" s="1"/>
    </row>
    <row r="14" spans="1:19" ht="15.75" x14ac:dyDescent="0.25">
      <c r="A14" s="2">
        <v>11</v>
      </c>
      <c r="B14" s="2">
        <v>2212</v>
      </c>
      <c r="C14" s="13">
        <f t="shared" si="0"/>
        <v>1.0483412322274881</v>
      </c>
      <c r="D14" s="2">
        <v>0.18</v>
      </c>
      <c r="E14" s="2">
        <v>2.71</v>
      </c>
      <c r="F14" s="7">
        <v>2110</v>
      </c>
      <c r="G14" s="18">
        <f t="shared" si="1"/>
        <v>113837.0731707317</v>
      </c>
      <c r="H14" s="2">
        <v>37</v>
      </c>
      <c r="I14" s="2">
        <v>41</v>
      </c>
      <c r="J14" s="7">
        <f t="shared" si="2"/>
        <v>4667320</v>
      </c>
      <c r="K14" s="1"/>
      <c r="L14" s="2">
        <v>37</v>
      </c>
      <c r="M14" s="7">
        <v>2110</v>
      </c>
      <c r="N14" s="2">
        <v>41</v>
      </c>
      <c r="O14" s="1"/>
      <c r="P14" s="1"/>
      <c r="Q14" s="1"/>
      <c r="R14" s="1"/>
    </row>
    <row r="15" spans="1:19" ht="15.75" x14ac:dyDescent="0.25">
      <c r="A15" s="2">
        <v>12</v>
      </c>
      <c r="B15" s="2">
        <v>2311</v>
      </c>
      <c r="C15" s="13">
        <f t="shared" si="0"/>
        <v>1.8414342629482072</v>
      </c>
      <c r="D15" s="2">
        <v>0.42</v>
      </c>
      <c r="E15" s="2">
        <v>2.0299999999999998</v>
      </c>
      <c r="F15" s="7">
        <v>1255</v>
      </c>
      <c r="G15" s="18">
        <f t="shared" si="1"/>
        <v>85303.088235294112</v>
      </c>
      <c r="H15" s="2">
        <v>27</v>
      </c>
      <c r="I15" s="2">
        <v>34</v>
      </c>
      <c r="J15" s="7">
        <f t="shared" si="2"/>
        <v>2900305</v>
      </c>
      <c r="K15" s="1"/>
      <c r="L15" s="2">
        <v>27</v>
      </c>
      <c r="M15" s="7">
        <v>1255</v>
      </c>
      <c r="N15" s="2">
        <v>34</v>
      </c>
      <c r="O15" s="1"/>
      <c r="P15" s="1"/>
      <c r="Q15" s="1"/>
      <c r="R15" s="1"/>
    </row>
    <row r="16" spans="1:19" ht="15.75" x14ac:dyDescent="0.25">
      <c r="A16" s="2">
        <v>13</v>
      </c>
      <c r="B16" s="2">
        <v>1809</v>
      </c>
      <c r="C16" s="13">
        <f t="shared" si="0"/>
        <v>1.5421994884910486</v>
      </c>
      <c r="D16" s="2">
        <v>0.79</v>
      </c>
      <c r="E16" s="2">
        <v>0.88</v>
      </c>
      <c r="F16" s="7">
        <v>1173</v>
      </c>
      <c r="G16" s="18">
        <f t="shared" si="1"/>
        <v>58943.25</v>
      </c>
      <c r="H16" s="2">
        <v>28</v>
      </c>
      <c r="I16" s="2">
        <v>36</v>
      </c>
      <c r="J16" s="7">
        <f t="shared" si="2"/>
        <v>2121957</v>
      </c>
      <c r="K16" s="1"/>
      <c r="L16" s="2">
        <v>28</v>
      </c>
      <c r="M16" s="7">
        <v>1173</v>
      </c>
      <c r="N16" s="2">
        <v>36</v>
      </c>
      <c r="O16" s="1"/>
      <c r="P16" s="1"/>
      <c r="Q16" s="1"/>
      <c r="R16" s="1"/>
    </row>
    <row r="17" spans="1:18" ht="15.75" x14ac:dyDescent="0.25">
      <c r="A17" s="2">
        <v>14</v>
      </c>
      <c r="B17" s="2">
        <v>2134</v>
      </c>
      <c r="C17" s="13">
        <f t="shared" si="0"/>
        <v>0.91587982832618031</v>
      </c>
      <c r="D17" s="2">
        <v>1.88</v>
      </c>
      <c r="E17" s="2">
        <v>1.21</v>
      </c>
      <c r="F17" s="7">
        <v>2330</v>
      </c>
      <c r="G17" s="18">
        <f t="shared" si="1"/>
        <v>150673.33333333334</v>
      </c>
      <c r="H17" s="2">
        <v>39</v>
      </c>
      <c r="I17" s="2">
        <v>33</v>
      </c>
      <c r="J17" s="7">
        <f t="shared" si="2"/>
        <v>4972220</v>
      </c>
      <c r="K17" s="1"/>
      <c r="L17" s="2">
        <v>39</v>
      </c>
      <c r="M17" s="7">
        <v>2330</v>
      </c>
      <c r="N17" s="2">
        <v>33</v>
      </c>
      <c r="O17" s="1"/>
      <c r="P17" s="1"/>
      <c r="Q17" s="1"/>
      <c r="R17" s="1"/>
    </row>
    <row r="18" spans="1:18" ht="15.75" x14ac:dyDescent="0.25">
      <c r="A18" s="2">
        <v>15</v>
      </c>
      <c r="B18" s="2">
        <v>1333</v>
      </c>
      <c r="C18" s="13">
        <f t="shared" si="0"/>
        <v>0.7120726495726496</v>
      </c>
      <c r="D18" s="2">
        <v>1.91</v>
      </c>
      <c r="E18" s="2">
        <v>1.27</v>
      </c>
      <c r="F18" s="7">
        <v>1872</v>
      </c>
      <c r="G18" s="18">
        <f t="shared" si="1"/>
        <v>86047.448275862072</v>
      </c>
      <c r="H18" s="2">
        <v>32</v>
      </c>
      <c r="I18" s="2">
        <v>29</v>
      </c>
      <c r="J18" s="7">
        <f t="shared" si="2"/>
        <v>2495376</v>
      </c>
      <c r="K18" s="1"/>
      <c r="L18" s="2">
        <v>32</v>
      </c>
      <c r="M18" s="7">
        <v>1872</v>
      </c>
      <c r="N18" s="2">
        <v>29</v>
      </c>
      <c r="O18" s="1"/>
      <c r="P18" s="1"/>
      <c r="Q18" s="1"/>
      <c r="R18" s="1"/>
    </row>
    <row r="19" spans="1:18" ht="15.75" x14ac:dyDescent="0.25">
      <c r="A19" s="2">
        <v>16</v>
      </c>
      <c r="B19" s="2">
        <v>1456</v>
      </c>
      <c r="C19" s="13">
        <f t="shared" si="0"/>
        <v>1.223529411764706</v>
      </c>
      <c r="D19" s="2">
        <v>2.23</v>
      </c>
      <c r="E19" s="2">
        <v>0.33</v>
      </c>
      <c r="F19" s="7">
        <v>1190</v>
      </c>
      <c r="G19" s="18">
        <f t="shared" si="1"/>
        <v>64171.851851851854</v>
      </c>
      <c r="H19" s="2">
        <v>31</v>
      </c>
      <c r="I19" s="2">
        <v>27</v>
      </c>
      <c r="J19" s="7">
        <f t="shared" si="2"/>
        <v>1732640</v>
      </c>
      <c r="K19" s="1"/>
      <c r="L19" s="2">
        <v>31</v>
      </c>
      <c r="M19" s="7">
        <v>1190</v>
      </c>
      <c r="N19" s="2">
        <v>27</v>
      </c>
      <c r="O19" s="1"/>
      <c r="P19" s="1"/>
      <c r="Q19" s="1"/>
      <c r="R19" s="1"/>
    </row>
    <row r="20" spans="1:18" ht="15.75" x14ac:dyDescent="0.25">
      <c r="A20" s="2">
        <v>17</v>
      </c>
      <c r="B20" s="2">
        <v>2240</v>
      </c>
      <c r="C20" s="13">
        <f t="shared" si="0"/>
        <v>0.95726495726495731</v>
      </c>
      <c r="D20" s="2">
        <v>2.23</v>
      </c>
      <c r="E20" s="2">
        <v>0.31</v>
      </c>
      <c r="F20" s="7">
        <v>2340</v>
      </c>
      <c r="G20" s="18">
        <f t="shared" si="1"/>
        <v>169083.87096774194</v>
      </c>
      <c r="H20" s="2">
        <v>35</v>
      </c>
      <c r="I20" s="2">
        <v>31</v>
      </c>
      <c r="J20" s="7">
        <f t="shared" si="2"/>
        <v>5241600</v>
      </c>
      <c r="K20" s="1"/>
      <c r="L20" s="2">
        <v>35</v>
      </c>
      <c r="M20" s="7">
        <v>2340</v>
      </c>
      <c r="N20" s="2">
        <v>31</v>
      </c>
      <c r="O20" s="1"/>
      <c r="P20" s="1"/>
      <c r="Q20" s="1"/>
      <c r="R20" s="1"/>
    </row>
    <row r="21" spans="1:18" ht="15.75" x14ac:dyDescent="0.25">
      <c r="A21" s="2">
        <v>18</v>
      </c>
      <c r="B21" s="2">
        <v>1224</v>
      </c>
      <c r="C21" s="13">
        <f t="shared" si="0"/>
        <v>0.58092074038917896</v>
      </c>
      <c r="D21" s="2">
        <v>2.23</v>
      </c>
      <c r="E21" s="2">
        <v>0.91</v>
      </c>
      <c r="F21" s="7">
        <v>2107</v>
      </c>
      <c r="G21" s="18">
        <f t="shared" si="1"/>
        <v>95517.333333333328</v>
      </c>
      <c r="H21" s="2">
        <v>26</v>
      </c>
      <c r="I21" s="2">
        <v>27</v>
      </c>
      <c r="J21" s="7">
        <f t="shared" si="2"/>
        <v>2578968</v>
      </c>
      <c r="K21" s="1"/>
      <c r="L21" s="2">
        <v>26</v>
      </c>
      <c r="M21" s="7">
        <v>2107</v>
      </c>
      <c r="N21" s="2">
        <v>27</v>
      </c>
      <c r="O21" s="1"/>
      <c r="P21" s="1"/>
      <c r="Q21" s="1"/>
      <c r="R21" s="1"/>
    </row>
    <row r="22" spans="1:18" ht="15.75" x14ac:dyDescent="0.25">
      <c r="A22" s="2">
        <v>19</v>
      </c>
      <c r="B22" s="2">
        <v>2345</v>
      </c>
      <c r="C22" s="13">
        <f t="shared" si="0"/>
        <v>1.4936305732484076</v>
      </c>
      <c r="D22" s="2">
        <v>2.23</v>
      </c>
      <c r="E22" s="2">
        <v>1.7</v>
      </c>
      <c r="F22" s="7">
        <v>1570</v>
      </c>
      <c r="G22" s="18">
        <f t="shared" si="1"/>
        <v>94401.282051282047</v>
      </c>
      <c r="H22" s="2">
        <v>45</v>
      </c>
      <c r="I22" s="2">
        <v>39</v>
      </c>
      <c r="J22" s="7">
        <f t="shared" si="2"/>
        <v>3681650</v>
      </c>
      <c r="K22" s="1"/>
      <c r="L22" s="2">
        <v>45</v>
      </c>
      <c r="M22" s="7">
        <v>1570</v>
      </c>
      <c r="N22" s="2">
        <v>39</v>
      </c>
      <c r="O22" s="1"/>
      <c r="P22" s="1"/>
      <c r="Q22" s="1"/>
      <c r="R22" s="1"/>
    </row>
    <row r="23" spans="1:18" ht="15.75" x14ac:dyDescent="0.25">
      <c r="A23" s="2">
        <v>20</v>
      </c>
      <c r="B23" s="2">
        <v>1234</v>
      </c>
      <c r="C23" s="13">
        <f t="shared" si="0"/>
        <v>1.0032520325203251</v>
      </c>
      <c r="D23" s="2">
        <v>2.67</v>
      </c>
      <c r="E23" s="2">
        <v>1.29</v>
      </c>
      <c r="F23" s="7">
        <v>1230</v>
      </c>
      <c r="G23" s="18">
        <f t="shared" si="1"/>
        <v>33729.333333333336</v>
      </c>
      <c r="H23" s="2">
        <v>41</v>
      </c>
      <c r="I23" s="2">
        <v>45</v>
      </c>
      <c r="J23" s="7">
        <f t="shared" si="2"/>
        <v>1517820</v>
      </c>
      <c r="K23" s="1"/>
      <c r="L23" s="2">
        <v>41</v>
      </c>
      <c r="M23" s="7">
        <v>1230</v>
      </c>
      <c r="N23" s="2">
        <v>45</v>
      </c>
      <c r="O23" s="1"/>
      <c r="P23" s="1"/>
      <c r="Q23" s="1"/>
      <c r="R23" s="1"/>
    </row>
    <row r="24" spans="1:18" ht="15.75" x14ac:dyDescent="0.25">
      <c r="A24" s="2">
        <v>21</v>
      </c>
      <c r="B24" s="2">
        <v>1560</v>
      </c>
      <c r="C24" s="13">
        <f t="shared" si="0"/>
        <v>0.82978723404255317</v>
      </c>
      <c r="D24" s="2">
        <v>2.67</v>
      </c>
      <c r="E24" s="2">
        <v>1.23</v>
      </c>
      <c r="F24" s="7">
        <v>1880</v>
      </c>
      <c r="G24" s="18">
        <f t="shared" si="1"/>
        <v>94606.451612903227</v>
      </c>
      <c r="H24" s="2">
        <v>26</v>
      </c>
      <c r="I24" s="2">
        <v>31</v>
      </c>
      <c r="J24" s="7">
        <f t="shared" si="2"/>
        <v>2932800</v>
      </c>
      <c r="K24" s="1"/>
      <c r="L24" s="2">
        <v>26</v>
      </c>
      <c r="M24" s="7">
        <v>1880</v>
      </c>
      <c r="N24" s="2">
        <v>31</v>
      </c>
      <c r="O24" s="1"/>
      <c r="P24" s="1"/>
      <c r="Q24" s="1"/>
      <c r="R24" s="1"/>
    </row>
    <row r="25" spans="1:18" ht="15.75" x14ac:dyDescent="0.25">
      <c r="A25" s="2">
        <v>22</v>
      </c>
      <c r="B25" s="2">
        <v>1546</v>
      </c>
      <c r="C25" s="13">
        <f t="shared" si="0"/>
        <v>0.82234042553191489</v>
      </c>
      <c r="D25" s="2">
        <v>3.11</v>
      </c>
      <c r="E25" s="2">
        <v>1.65</v>
      </c>
      <c r="F25" s="7">
        <v>1880</v>
      </c>
      <c r="G25" s="18">
        <f t="shared" si="1"/>
        <v>80735.555555555562</v>
      </c>
      <c r="H25" s="2">
        <v>28</v>
      </c>
      <c r="I25" s="2">
        <v>36</v>
      </c>
      <c r="J25" s="7">
        <f t="shared" si="2"/>
        <v>2906480</v>
      </c>
      <c r="K25" s="1"/>
      <c r="L25" s="2">
        <v>28</v>
      </c>
      <c r="M25" s="7">
        <v>1880</v>
      </c>
      <c r="N25" s="2">
        <v>36</v>
      </c>
      <c r="O25" s="1"/>
      <c r="P25" s="1"/>
      <c r="Q25" s="1"/>
      <c r="R25" s="1"/>
    </row>
    <row r="26" spans="1:18" ht="15.75" x14ac:dyDescent="0.25">
      <c r="A26" s="2">
        <v>23</v>
      </c>
      <c r="B26" s="2">
        <v>1000</v>
      </c>
      <c r="C26" s="13">
        <f t="shared" si="0"/>
        <v>0.76923076923076927</v>
      </c>
      <c r="D26" s="2">
        <v>3.23</v>
      </c>
      <c r="E26" s="2">
        <v>1.75</v>
      </c>
      <c r="F26" s="7">
        <v>1300</v>
      </c>
      <c r="G26" s="18">
        <f t="shared" si="1"/>
        <v>33333.333333333336</v>
      </c>
      <c r="H26" s="2">
        <v>29</v>
      </c>
      <c r="I26" s="2">
        <v>39</v>
      </c>
      <c r="J26" s="7">
        <f t="shared" si="2"/>
        <v>1300000</v>
      </c>
      <c r="K26" s="1"/>
      <c r="L26" s="2">
        <v>29</v>
      </c>
      <c r="M26" s="7">
        <v>1300</v>
      </c>
      <c r="N26" s="2">
        <v>39</v>
      </c>
      <c r="O26" s="1"/>
      <c r="P26" s="1"/>
      <c r="Q26" s="1"/>
      <c r="R26" s="1"/>
    </row>
    <row r="27" spans="1:18" ht="15.75" x14ac:dyDescent="0.25">
      <c r="A27" s="2">
        <v>24</v>
      </c>
      <c r="B27" s="2">
        <v>1678</v>
      </c>
      <c r="C27" s="13">
        <f t="shared" si="0"/>
        <v>1.1985714285714286</v>
      </c>
      <c r="D27" s="2">
        <v>3.33</v>
      </c>
      <c r="E27" s="2">
        <v>2.34</v>
      </c>
      <c r="F27" s="7">
        <v>1400</v>
      </c>
      <c r="G27" s="18">
        <f t="shared" si="1"/>
        <v>54632.558139534885</v>
      </c>
      <c r="H27" s="2">
        <v>41</v>
      </c>
      <c r="I27" s="2">
        <v>43</v>
      </c>
      <c r="J27" s="7">
        <f t="shared" si="2"/>
        <v>2349200</v>
      </c>
      <c r="K27" s="1"/>
      <c r="L27" s="2">
        <v>41</v>
      </c>
      <c r="M27" s="7">
        <v>1400</v>
      </c>
      <c r="N27" s="2">
        <v>43</v>
      </c>
      <c r="O27" s="1"/>
      <c r="P27" s="1"/>
      <c r="Q27" s="1"/>
      <c r="R27" s="1"/>
    </row>
    <row r="28" spans="1:18" ht="15.75" x14ac:dyDescent="0.25">
      <c r="A28" s="2">
        <v>25</v>
      </c>
      <c r="B28" s="2">
        <v>1234</v>
      </c>
      <c r="C28" s="13">
        <f t="shared" si="0"/>
        <v>0.77124999999999999</v>
      </c>
      <c r="D28" s="2">
        <v>3.41</v>
      </c>
      <c r="E28" s="2">
        <v>2.33</v>
      </c>
      <c r="F28" s="7">
        <v>1600</v>
      </c>
      <c r="G28" s="18">
        <f t="shared" si="1"/>
        <v>73125.925925925927</v>
      </c>
      <c r="H28" s="2">
        <v>27</v>
      </c>
      <c r="I28" s="2">
        <v>27</v>
      </c>
      <c r="J28" s="7">
        <f t="shared" si="2"/>
        <v>1974400</v>
      </c>
      <c r="K28" s="1"/>
      <c r="L28" s="2">
        <v>27</v>
      </c>
      <c r="M28" s="7">
        <v>1600</v>
      </c>
      <c r="N28" s="2">
        <v>27</v>
      </c>
      <c r="O28" s="1"/>
      <c r="P28" s="1"/>
      <c r="Q28" s="1"/>
      <c r="R28" s="1"/>
    </row>
    <row r="29" spans="1:18" ht="15.75" x14ac:dyDescent="0.25">
      <c r="A29" s="2">
        <v>26</v>
      </c>
      <c r="B29" s="2">
        <v>1444</v>
      </c>
      <c r="C29" s="13">
        <f t="shared" si="0"/>
        <v>0.87409200968523004</v>
      </c>
      <c r="D29" s="2">
        <v>4.01</v>
      </c>
      <c r="E29" s="2">
        <v>0.62</v>
      </c>
      <c r="F29" s="7">
        <v>1652</v>
      </c>
      <c r="G29" s="18">
        <f t="shared" si="1"/>
        <v>85196</v>
      </c>
      <c r="H29" s="2">
        <v>36</v>
      </c>
      <c r="I29" s="2">
        <v>28</v>
      </c>
      <c r="J29" s="7">
        <f t="shared" si="2"/>
        <v>2385488</v>
      </c>
      <c r="K29" s="1"/>
      <c r="L29" s="2">
        <v>36</v>
      </c>
      <c r="M29" s="7">
        <v>1652</v>
      </c>
      <c r="N29" s="2">
        <v>28</v>
      </c>
      <c r="O29" s="1"/>
      <c r="P29" s="1"/>
      <c r="Q29" s="1"/>
      <c r="R29" s="1"/>
    </row>
    <row r="30" spans="1:18" ht="15.75" x14ac:dyDescent="0.25">
      <c r="A30" s="2">
        <v>27</v>
      </c>
      <c r="B30" s="2">
        <v>1000</v>
      </c>
      <c r="C30" s="13">
        <f t="shared" si="0"/>
        <v>0.59559261465157831</v>
      </c>
      <c r="D30" s="2">
        <v>4.0199999999999996</v>
      </c>
      <c r="E30" s="2">
        <v>0.62</v>
      </c>
      <c r="F30" s="7">
        <v>1679</v>
      </c>
      <c r="G30" s="18">
        <f t="shared" si="1"/>
        <v>50878.78787878788</v>
      </c>
      <c r="H30" s="2">
        <v>31</v>
      </c>
      <c r="I30" s="2">
        <v>33</v>
      </c>
      <c r="J30" s="7">
        <f t="shared" si="2"/>
        <v>1679000</v>
      </c>
      <c r="K30" s="1"/>
      <c r="L30" s="2">
        <v>31</v>
      </c>
      <c r="M30" s="7">
        <v>1679</v>
      </c>
      <c r="N30" s="2">
        <v>33</v>
      </c>
      <c r="O30" s="1"/>
      <c r="P30" s="1"/>
      <c r="Q30" s="1"/>
      <c r="R30" s="1"/>
    </row>
    <row r="31" spans="1:18" ht="15.75" x14ac:dyDescent="0.25">
      <c r="A31" s="2">
        <v>28</v>
      </c>
      <c r="B31" s="2">
        <v>2345</v>
      </c>
      <c r="C31" s="13">
        <f t="shared" si="0"/>
        <v>1.3729508196721312</v>
      </c>
      <c r="D31" s="2">
        <v>4.21</v>
      </c>
      <c r="E31" s="2">
        <v>0.62</v>
      </c>
      <c r="F31" s="7">
        <v>1708</v>
      </c>
      <c r="G31" s="18">
        <f t="shared" si="1"/>
        <v>125164.375</v>
      </c>
      <c r="H31" s="2">
        <v>29</v>
      </c>
      <c r="I31" s="2">
        <v>32</v>
      </c>
      <c r="J31" s="7">
        <f t="shared" si="2"/>
        <v>4005260</v>
      </c>
      <c r="K31" s="1"/>
      <c r="L31" s="2">
        <v>29</v>
      </c>
      <c r="M31" s="7">
        <v>1708</v>
      </c>
      <c r="N31" s="2">
        <v>32</v>
      </c>
      <c r="O31" s="1"/>
      <c r="P31" s="1"/>
      <c r="Q31" s="1"/>
      <c r="R31" s="1"/>
    </row>
    <row r="32" spans="1:18" ht="15.75" x14ac:dyDescent="0.25">
      <c r="A32" s="2">
        <v>29</v>
      </c>
      <c r="B32" s="2">
        <v>2347</v>
      </c>
      <c r="C32" s="13">
        <f t="shared" si="0"/>
        <v>1.3970238095238094</v>
      </c>
      <c r="D32" s="2">
        <v>4.34</v>
      </c>
      <c r="E32" s="2">
        <v>0.62</v>
      </c>
      <c r="F32" s="7">
        <v>1680</v>
      </c>
      <c r="G32" s="18">
        <f t="shared" si="1"/>
        <v>103762.10526315789</v>
      </c>
      <c r="H32" s="2">
        <v>38</v>
      </c>
      <c r="I32" s="2">
        <v>38</v>
      </c>
      <c r="J32" s="7">
        <f t="shared" si="2"/>
        <v>3942960</v>
      </c>
      <c r="K32" s="1"/>
      <c r="L32" s="2">
        <v>38</v>
      </c>
      <c r="M32" s="7">
        <v>1680</v>
      </c>
      <c r="N32" s="2">
        <v>38</v>
      </c>
      <c r="O32" s="1"/>
      <c r="P32" s="1"/>
      <c r="Q32" s="1"/>
      <c r="R32" s="1"/>
    </row>
    <row r="33" spans="1:18" ht="15.75" x14ac:dyDescent="0.25">
      <c r="A33" s="2">
        <v>30</v>
      </c>
      <c r="B33" s="2">
        <v>1234</v>
      </c>
      <c r="C33" s="13">
        <f t="shared" si="0"/>
        <v>0.65429480381760341</v>
      </c>
      <c r="D33" s="2">
        <v>4.47</v>
      </c>
      <c r="E33" s="2">
        <v>1.88</v>
      </c>
      <c r="F33" s="7">
        <v>1886</v>
      </c>
      <c r="G33" s="18">
        <f t="shared" si="1"/>
        <v>52893.727272727272</v>
      </c>
      <c r="H33" s="2">
        <v>27</v>
      </c>
      <c r="I33" s="2">
        <v>44</v>
      </c>
      <c r="J33" s="7">
        <f t="shared" si="2"/>
        <v>2327324</v>
      </c>
      <c r="K33" s="1"/>
      <c r="L33" s="2">
        <v>27</v>
      </c>
      <c r="M33" s="7">
        <v>1886</v>
      </c>
      <c r="N33" s="2">
        <v>44</v>
      </c>
      <c r="O33" s="1"/>
      <c r="P33" s="1"/>
      <c r="Q33" s="1"/>
      <c r="R33" s="1"/>
    </row>
    <row r="34" spans="1:18" ht="15.75" x14ac:dyDescent="0.25">
      <c r="A34" s="2">
        <v>31</v>
      </c>
      <c r="B34" s="2">
        <v>1678</v>
      </c>
      <c r="C34" s="13">
        <f t="shared" si="0"/>
        <v>1.1816901408450704</v>
      </c>
      <c r="D34" s="2">
        <v>5.0599999999999996</v>
      </c>
      <c r="E34" s="2">
        <v>1.88</v>
      </c>
      <c r="F34" s="7">
        <v>1420</v>
      </c>
      <c r="G34" s="18">
        <f t="shared" si="1"/>
        <v>54153.63636363636</v>
      </c>
      <c r="H34" s="2">
        <v>36</v>
      </c>
      <c r="I34" s="2">
        <v>44</v>
      </c>
      <c r="J34" s="7">
        <f t="shared" si="2"/>
        <v>2382760</v>
      </c>
      <c r="K34" s="1"/>
      <c r="L34" s="2">
        <v>36</v>
      </c>
      <c r="M34" s="7">
        <v>1420</v>
      </c>
      <c r="N34" s="2">
        <v>44</v>
      </c>
      <c r="O34" s="1"/>
      <c r="P34" s="1"/>
      <c r="Q34" s="1"/>
      <c r="R34" s="1"/>
    </row>
    <row r="35" spans="1:18" ht="15.75" x14ac:dyDescent="0.25">
      <c r="A35" s="2">
        <v>32</v>
      </c>
      <c r="B35" s="2">
        <v>1906</v>
      </c>
      <c r="C35" s="13">
        <f t="shared" si="0"/>
        <v>1.2217948717948719</v>
      </c>
      <c r="D35" s="2">
        <v>5.66</v>
      </c>
      <c r="E35" s="2">
        <v>1.88</v>
      </c>
      <c r="F35" s="7">
        <v>1560</v>
      </c>
      <c r="G35" s="18">
        <f t="shared" si="1"/>
        <v>80361.08108108108</v>
      </c>
      <c r="H35" s="2">
        <v>43</v>
      </c>
      <c r="I35" s="2">
        <v>37</v>
      </c>
      <c r="J35" s="7">
        <f t="shared" si="2"/>
        <v>2973360</v>
      </c>
      <c r="K35" s="1"/>
      <c r="L35" s="2">
        <v>43</v>
      </c>
      <c r="M35" s="7">
        <v>1560</v>
      </c>
      <c r="N35" s="2">
        <v>37</v>
      </c>
      <c r="O35" s="1"/>
      <c r="P35" s="1"/>
      <c r="Q35" s="1"/>
      <c r="R35" s="1"/>
    </row>
    <row r="36" spans="1:18" ht="15.75" x14ac:dyDescent="0.25">
      <c r="A36" s="2">
        <v>33</v>
      </c>
      <c r="B36" s="2">
        <v>1789</v>
      </c>
      <c r="C36" s="13">
        <f t="shared" si="0"/>
        <v>1.0107344632768362</v>
      </c>
      <c r="D36" s="2">
        <v>5.72</v>
      </c>
      <c r="E36" s="2">
        <v>2.41</v>
      </c>
      <c r="F36" s="7">
        <v>1770</v>
      </c>
      <c r="G36" s="18">
        <f t="shared" si="1"/>
        <v>95955.454545454544</v>
      </c>
      <c r="H36" s="2">
        <v>44</v>
      </c>
      <c r="I36" s="2">
        <v>33</v>
      </c>
      <c r="J36" s="7">
        <f t="shared" si="2"/>
        <v>3166530</v>
      </c>
      <c r="K36" s="1"/>
      <c r="L36" s="2">
        <v>44</v>
      </c>
      <c r="M36" s="7">
        <v>1770</v>
      </c>
      <c r="N36" s="2">
        <v>33</v>
      </c>
      <c r="O36" s="1"/>
      <c r="P36" s="1"/>
      <c r="Q36" s="1"/>
      <c r="R36" s="1"/>
    </row>
    <row r="37" spans="1:18" ht="15.75" x14ac:dyDescent="0.25">
      <c r="A37" s="2">
        <v>34</v>
      </c>
      <c r="B37" s="2">
        <v>1345</v>
      </c>
      <c r="C37" s="13">
        <f t="shared" si="0"/>
        <v>0.63744075829383884</v>
      </c>
      <c r="D37" s="2">
        <v>5.77</v>
      </c>
      <c r="E37" s="2">
        <v>2.41</v>
      </c>
      <c r="F37" s="7">
        <v>2110</v>
      </c>
      <c r="G37" s="18">
        <f t="shared" si="1"/>
        <v>72767.948717948719</v>
      </c>
      <c r="H37" s="2">
        <v>30</v>
      </c>
      <c r="I37" s="2">
        <v>39</v>
      </c>
      <c r="J37" s="7">
        <f t="shared" si="2"/>
        <v>2837950</v>
      </c>
      <c r="K37" s="1"/>
      <c r="L37" s="2">
        <v>30</v>
      </c>
      <c r="M37" s="7">
        <v>2110</v>
      </c>
      <c r="N37" s="2">
        <v>39</v>
      </c>
      <c r="O37" s="1"/>
      <c r="P37" s="1"/>
      <c r="Q37" s="1"/>
      <c r="R37" s="1"/>
    </row>
    <row r="38" spans="1:18" ht="15.75" x14ac:dyDescent="0.25">
      <c r="A38" s="2">
        <v>35</v>
      </c>
      <c r="B38" s="2">
        <v>2009</v>
      </c>
      <c r="C38" s="13">
        <f t="shared" si="0"/>
        <v>0.9431924882629108</v>
      </c>
      <c r="D38" s="2">
        <v>5.79</v>
      </c>
      <c r="E38" s="2">
        <v>2.41</v>
      </c>
      <c r="F38" s="7">
        <v>2130</v>
      </c>
      <c r="G38" s="18">
        <f t="shared" si="1"/>
        <v>95092.666666666672</v>
      </c>
      <c r="H38" s="2">
        <v>26</v>
      </c>
      <c r="I38" s="2">
        <v>45</v>
      </c>
      <c r="J38" s="7">
        <f t="shared" si="2"/>
        <v>4279170</v>
      </c>
      <c r="K38" s="1"/>
      <c r="L38" s="2">
        <v>26</v>
      </c>
      <c r="M38" s="7">
        <v>2130</v>
      </c>
      <c r="N38" s="2">
        <v>45</v>
      </c>
      <c r="O38" s="1"/>
      <c r="P38" s="1"/>
      <c r="Q38" s="1"/>
      <c r="R38" s="1"/>
    </row>
    <row r="39" spans="1:18" ht="15.75" x14ac:dyDescent="0.25">
      <c r="A39" s="2">
        <v>36</v>
      </c>
      <c r="B39" s="2">
        <v>2097</v>
      </c>
      <c r="C39" s="13">
        <f t="shared" si="0"/>
        <v>0.9831223628691983</v>
      </c>
      <c r="D39" s="2">
        <v>5.81</v>
      </c>
      <c r="E39" s="2">
        <v>1.33</v>
      </c>
      <c r="F39" s="7">
        <v>2133</v>
      </c>
      <c r="G39" s="18">
        <f t="shared" si="1"/>
        <v>99397.8</v>
      </c>
      <c r="H39" s="2">
        <v>25</v>
      </c>
      <c r="I39" s="2">
        <v>45</v>
      </c>
      <c r="J39" s="7">
        <f t="shared" si="2"/>
        <v>4472901</v>
      </c>
      <c r="K39" s="1"/>
      <c r="L39" s="2">
        <v>25</v>
      </c>
      <c r="M39" s="7">
        <v>2133</v>
      </c>
      <c r="N39" s="2">
        <v>45</v>
      </c>
      <c r="O39" s="1"/>
      <c r="P39" s="1"/>
      <c r="Q39" s="1"/>
      <c r="R39" s="1"/>
    </row>
    <row r="40" spans="1:18" ht="15.75" x14ac:dyDescent="0.25">
      <c r="A40" s="2">
        <v>37</v>
      </c>
      <c r="B40" s="2">
        <v>1456</v>
      </c>
      <c r="C40" s="13">
        <f t="shared" si="0"/>
        <v>0.65585585585585582</v>
      </c>
      <c r="D40" s="2">
        <v>5.87</v>
      </c>
      <c r="E40" s="2">
        <v>1.71</v>
      </c>
      <c r="F40" s="7">
        <v>2220</v>
      </c>
      <c r="G40" s="18">
        <f t="shared" si="1"/>
        <v>71829.333333333328</v>
      </c>
      <c r="H40" s="2">
        <v>33</v>
      </c>
      <c r="I40" s="2">
        <v>45</v>
      </c>
      <c r="J40" s="7">
        <f t="shared" si="2"/>
        <v>3232320</v>
      </c>
      <c r="K40" s="1"/>
      <c r="L40" s="2">
        <v>33</v>
      </c>
      <c r="M40" s="7">
        <v>2220</v>
      </c>
      <c r="N40" s="2">
        <v>45</v>
      </c>
      <c r="O40" s="1"/>
      <c r="P40" s="1"/>
      <c r="Q40" s="1"/>
      <c r="R40" s="1"/>
    </row>
    <row r="41" spans="1:18" ht="15.75" x14ac:dyDescent="0.25">
      <c r="A41" s="2">
        <v>38</v>
      </c>
      <c r="B41" s="2">
        <v>1234</v>
      </c>
      <c r="C41" s="13">
        <f t="shared" si="0"/>
        <v>0.57395348837209303</v>
      </c>
      <c r="D41" s="2">
        <v>5.89</v>
      </c>
      <c r="E41" s="2">
        <v>1.23</v>
      </c>
      <c r="F41" s="7">
        <v>2150</v>
      </c>
      <c r="G41" s="18">
        <f t="shared" si="1"/>
        <v>60297.727272727272</v>
      </c>
      <c r="H41" s="2">
        <v>44</v>
      </c>
      <c r="I41" s="2">
        <v>44</v>
      </c>
      <c r="J41" s="7">
        <f t="shared" si="2"/>
        <v>2653100</v>
      </c>
      <c r="K41" s="1"/>
      <c r="L41" s="2">
        <v>44</v>
      </c>
      <c r="M41" s="7">
        <v>2150</v>
      </c>
      <c r="N41" s="2">
        <v>44</v>
      </c>
      <c r="O41" s="1"/>
      <c r="P41" s="1"/>
      <c r="Q41" s="1"/>
      <c r="R41" s="1"/>
    </row>
    <row r="42" spans="1:18" ht="15.75" x14ac:dyDescent="0.25">
      <c r="A42" s="2">
        <v>39</v>
      </c>
      <c r="B42" s="2">
        <v>2347</v>
      </c>
      <c r="C42" s="13">
        <f t="shared" si="0"/>
        <v>1.3995229576624926</v>
      </c>
      <c r="D42" s="2">
        <v>5.92</v>
      </c>
      <c r="E42" s="2">
        <v>1.92</v>
      </c>
      <c r="F42" s="7">
        <v>1677</v>
      </c>
      <c r="G42" s="18">
        <f t="shared" si="1"/>
        <v>98397.975000000006</v>
      </c>
      <c r="H42" s="2">
        <v>28</v>
      </c>
      <c r="I42" s="2">
        <v>40</v>
      </c>
      <c r="J42" s="7">
        <f t="shared" si="2"/>
        <v>3935919</v>
      </c>
      <c r="K42" s="1"/>
      <c r="L42" s="2">
        <v>28</v>
      </c>
      <c r="M42" s="7">
        <v>1677</v>
      </c>
      <c r="N42" s="2">
        <v>40</v>
      </c>
      <c r="O42" s="1"/>
      <c r="P42" s="1"/>
      <c r="Q42" s="1"/>
      <c r="R42" s="1"/>
    </row>
    <row r="43" spans="1:18" ht="15.75" x14ac:dyDescent="0.25">
      <c r="A43" s="2">
        <v>40</v>
      </c>
      <c r="B43" s="2">
        <v>1567</v>
      </c>
      <c r="C43" s="13">
        <f t="shared" si="0"/>
        <v>0.9288678126852401</v>
      </c>
      <c r="D43" s="2">
        <v>6.17</v>
      </c>
      <c r="E43" s="2">
        <v>1.23</v>
      </c>
      <c r="F43" s="7">
        <v>1687</v>
      </c>
      <c r="G43" s="18">
        <f t="shared" si="1"/>
        <v>66088.225000000006</v>
      </c>
      <c r="H43" s="2">
        <v>38</v>
      </c>
      <c r="I43" s="2">
        <v>40</v>
      </c>
      <c r="J43" s="7">
        <f t="shared" si="2"/>
        <v>2643529</v>
      </c>
      <c r="K43" s="1"/>
      <c r="L43" s="2">
        <v>38</v>
      </c>
      <c r="M43" s="7">
        <v>1687</v>
      </c>
      <c r="N43" s="2">
        <v>40</v>
      </c>
      <c r="O43" s="1"/>
      <c r="P43" s="1"/>
      <c r="Q43" s="1"/>
      <c r="R43" s="1"/>
    </row>
    <row r="44" spans="1:18" ht="15.75" x14ac:dyDescent="0.25">
      <c r="A44" s="2">
        <v>41</v>
      </c>
      <c r="B44" s="2">
        <v>2349</v>
      </c>
      <c r="C44" s="13">
        <f t="shared" si="0"/>
        <v>1.4065868263473054</v>
      </c>
      <c r="D44" s="2">
        <v>6.23</v>
      </c>
      <c r="E44" s="2">
        <v>0.55000000000000004</v>
      </c>
      <c r="F44" s="7">
        <v>1670</v>
      </c>
      <c r="G44" s="18">
        <f t="shared" si="1"/>
        <v>115377.35294117648</v>
      </c>
      <c r="H44" s="2">
        <v>32</v>
      </c>
      <c r="I44" s="2">
        <v>34</v>
      </c>
      <c r="J44" s="7">
        <f t="shared" si="2"/>
        <v>3922830</v>
      </c>
      <c r="K44" s="1"/>
      <c r="L44" s="2">
        <v>32</v>
      </c>
      <c r="M44" s="7">
        <v>1670</v>
      </c>
      <c r="N44" s="2">
        <v>34</v>
      </c>
      <c r="O44" s="1"/>
      <c r="P44" s="1"/>
      <c r="Q44" s="1"/>
      <c r="R44" s="1"/>
    </row>
    <row r="45" spans="1:18" ht="15.75" x14ac:dyDescent="0.25">
      <c r="A45" s="2">
        <v>42</v>
      </c>
      <c r="B45" s="2">
        <v>1389</v>
      </c>
      <c r="C45" s="13">
        <f t="shared" si="0"/>
        <v>0.74001065530101229</v>
      </c>
      <c r="D45" s="2">
        <v>6.26</v>
      </c>
      <c r="E45" s="2">
        <v>1.76</v>
      </c>
      <c r="F45" s="7">
        <v>1877</v>
      </c>
      <c r="G45" s="18">
        <f t="shared" si="1"/>
        <v>81473.53125</v>
      </c>
      <c r="H45" s="2">
        <v>43</v>
      </c>
      <c r="I45" s="2">
        <v>32</v>
      </c>
      <c r="J45" s="7">
        <f t="shared" si="2"/>
        <v>2607153</v>
      </c>
      <c r="K45" s="1"/>
      <c r="L45" s="2">
        <v>43</v>
      </c>
      <c r="M45" s="7">
        <v>1877</v>
      </c>
      <c r="N45" s="2">
        <v>32</v>
      </c>
      <c r="O45" s="1"/>
      <c r="P45" s="1"/>
      <c r="Q45" s="1"/>
      <c r="R45" s="1"/>
    </row>
    <row r="46" spans="1:18" ht="15.75" x14ac:dyDescent="0.25">
      <c r="A46" s="2">
        <v>43</v>
      </c>
      <c r="B46" s="2">
        <v>2000</v>
      </c>
      <c r="C46" s="13">
        <f t="shared" si="0"/>
        <v>1.1785503830288744</v>
      </c>
      <c r="D46" s="2">
        <v>6.31</v>
      </c>
      <c r="E46" s="2">
        <v>1.89</v>
      </c>
      <c r="F46" s="7">
        <v>1697</v>
      </c>
      <c r="G46" s="18">
        <f t="shared" si="1"/>
        <v>121214.28571428571</v>
      </c>
      <c r="H46" s="2">
        <v>40</v>
      </c>
      <c r="I46" s="2">
        <v>28</v>
      </c>
      <c r="J46" s="7">
        <f t="shared" si="2"/>
        <v>3394000</v>
      </c>
      <c r="K46" s="1"/>
      <c r="L46" s="2">
        <v>40</v>
      </c>
      <c r="M46" s="7">
        <v>1697</v>
      </c>
      <c r="N46" s="2">
        <v>28</v>
      </c>
      <c r="O46" s="1"/>
      <c r="P46" s="1"/>
      <c r="Q46" s="1"/>
      <c r="R46" s="1"/>
    </row>
    <row r="47" spans="1:18" ht="15.75" x14ac:dyDescent="0.25">
      <c r="A47" s="2">
        <v>44</v>
      </c>
      <c r="B47" s="2">
        <v>2160</v>
      </c>
      <c r="C47" s="13">
        <f t="shared" si="0"/>
        <v>1.2880143112701252</v>
      </c>
      <c r="D47" s="2">
        <v>6.33</v>
      </c>
      <c r="E47" s="2">
        <v>2.42</v>
      </c>
      <c r="F47" s="7">
        <v>1677</v>
      </c>
      <c r="G47" s="18">
        <f t="shared" si="1"/>
        <v>139320</v>
      </c>
      <c r="H47" s="2">
        <v>29</v>
      </c>
      <c r="I47" s="2">
        <v>26</v>
      </c>
      <c r="J47" s="7">
        <f t="shared" si="2"/>
        <v>3622320</v>
      </c>
      <c r="K47" s="1"/>
      <c r="L47" s="2">
        <v>29</v>
      </c>
      <c r="M47" s="7">
        <v>1677</v>
      </c>
      <c r="N47" s="2">
        <v>26</v>
      </c>
      <c r="O47" s="1"/>
      <c r="P47" s="1"/>
      <c r="Q47" s="1"/>
      <c r="R47" s="1"/>
    </row>
    <row r="48" spans="1:18" ht="15.75" x14ac:dyDescent="0.25">
      <c r="A48" s="2">
        <v>45</v>
      </c>
      <c r="B48" s="2">
        <v>1700</v>
      </c>
      <c r="C48" s="13">
        <f t="shared" si="0"/>
        <v>1.3312451057165231</v>
      </c>
      <c r="D48" s="2">
        <v>6.35</v>
      </c>
      <c r="E48" s="2">
        <v>2.78</v>
      </c>
      <c r="F48" s="7">
        <v>1277</v>
      </c>
      <c r="G48" s="18">
        <f t="shared" si="1"/>
        <v>72363.333333333328</v>
      </c>
      <c r="H48" s="2">
        <v>41</v>
      </c>
      <c r="I48" s="2">
        <v>30</v>
      </c>
      <c r="J48" s="7">
        <f t="shared" si="2"/>
        <v>2170900</v>
      </c>
      <c r="K48" s="1"/>
      <c r="L48" s="2">
        <v>41</v>
      </c>
      <c r="M48" s="7">
        <v>1277</v>
      </c>
      <c r="N48" s="2">
        <v>30</v>
      </c>
      <c r="O48" s="1"/>
      <c r="P48" s="1"/>
      <c r="Q48" s="1"/>
      <c r="R48" s="1"/>
    </row>
    <row r="49" spans="1:18" ht="15.75" x14ac:dyDescent="0.25">
      <c r="A49" s="2">
        <v>46</v>
      </c>
      <c r="B49" s="2">
        <v>1800</v>
      </c>
      <c r="C49" s="13">
        <f t="shared" si="0"/>
        <v>0.81081081081081086</v>
      </c>
      <c r="D49" s="2">
        <v>6.42</v>
      </c>
      <c r="E49" s="2">
        <v>2.92</v>
      </c>
      <c r="F49" s="7">
        <v>2220</v>
      </c>
      <c r="G49" s="18">
        <f t="shared" si="1"/>
        <v>128903.22580645161</v>
      </c>
      <c r="H49" s="2">
        <v>40</v>
      </c>
      <c r="I49" s="2">
        <v>31</v>
      </c>
      <c r="J49" s="7">
        <f t="shared" si="2"/>
        <v>3996000</v>
      </c>
      <c r="K49" s="1"/>
      <c r="L49" s="2">
        <v>40</v>
      </c>
      <c r="M49" s="7">
        <v>2220</v>
      </c>
      <c r="N49" s="2">
        <v>31</v>
      </c>
      <c r="O49" s="1"/>
      <c r="P49" s="1"/>
      <c r="Q49" s="1"/>
      <c r="R49" s="1"/>
    </row>
    <row r="50" spans="1:18" ht="15.75" x14ac:dyDescent="0.25">
      <c r="A50" s="2">
        <v>47</v>
      </c>
      <c r="B50" s="2">
        <v>1300</v>
      </c>
      <c r="C50" s="13">
        <f t="shared" si="0"/>
        <v>0.77519379844961245</v>
      </c>
      <c r="D50" s="2">
        <v>6.77</v>
      </c>
      <c r="E50" s="2">
        <v>2.2200000000000002</v>
      </c>
      <c r="F50" s="7">
        <v>1677</v>
      </c>
      <c r="G50" s="18">
        <f t="shared" si="1"/>
        <v>68128.125</v>
      </c>
      <c r="H50" s="2">
        <v>28</v>
      </c>
      <c r="I50" s="2">
        <v>32</v>
      </c>
      <c r="J50" s="7">
        <f t="shared" si="2"/>
        <v>2180100</v>
      </c>
      <c r="K50" s="1"/>
      <c r="L50" s="2">
        <v>28</v>
      </c>
      <c r="M50" s="7">
        <v>1677</v>
      </c>
      <c r="N50" s="2">
        <v>32</v>
      </c>
      <c r="O50" s="1"/>
      <c r="P50" s="1"/>
      <c r="Q50" s="1"/>
      <c r="R50" s="1"/>
    </row>
    <row r="51" spans="1:18" ht="15.75" x14ac:dyDescent="0.25">
      <c r="A51" s="2">
        <v>48</v>
      </c>
      <c r="B51" s="2">
        <v>1300</v>
      </c>
      <c r="C51" s="13">
        <f t="shared" si="0"/>
        <v>0.77519379844961245</v>
      </c>
      <c r="D51" s="2">
        <v>6.88</v>
      </c>
      <c r="E51" s="2">
        <v>2.2400000000000002</v>
      </c>
      <c r="F51" s="7">
        <v>1677</v>
      </c>
      <c r="G51" s="18">
        <f t="shared" si="1"/>
        <v>66063.636363636368</v>
      </c>
      <c r="H51" s="2">
        <v>30</v>
      </c>
      <c r="I51" s="2">
        <v>33</v>
      </c>
      <c r="J51" s="7">
        <f t="shared" si="2"/>
        <v>2180100</v>
      </c>
      <c r="K51" s="1"/>
      <c r="L51" s="2">
        <v>30</v>
      </c>
      <c r="M51" s="7">
        <v>1677</v>
      </c>
      <c r="N51" s="2">
        <v>33</v>
      </c>
      <c r="O51" s="1"/>
      <c r="P51" s="1"/>
      <c r="Q51" s="1"/>
      <c r="R51" s="1"/>
    </row>
    <row r="52" spans="1:18" ht="15.75" x14ac:dyDescent="0.25">
      <c r="A52" s="2">
        <v>49</v>
      </c>
      <c r="B52" s="2">
        <v>1670</v>
      </c>
      <c r="C52" s="13">
        <f t="shared" si="0"/>
        <v>1.2127814088598403</v>
      </c>
      <c r="D52" s="2">
        <v>6.78</v>
      </c>
      <c r="E52" s="2">
        <v>2.54</v>
      </c>
      <c r="F52" s="7">
        <v>1377</v>
      </c>
      <c r="G52" s="18">
        <f t="shared" si="1"/>
        <v>67635</v>
      </c>
      <c r="H52" s="2">
        <v>40</v>
      </c>
      <c r="I52" s="2">
        <v>34</v>
      </c>
      <c r="J52" s="7">
        <f t="shared" si="2"/>
        <v>2299590</v>
      </c>
      <c r="K52" s="1"/>
      <c r="L52" s="2">
        <v>40</v>
      </c>
      <c r="M52" s="7">
        <v>1377</v>
      </c>
      <c r="N52" s="2">
        <v>34</v>
      </c>
      <c r="O52" s="1"/>
      <c r="P52" s="1"/>
      <c r="Q52" s="1"/>
      <c r="R52" s="1"/>
    </row>
    <row r="53" spans="1:18" ht="15.75" x14ac:dyDescent="0.25">
      <c r="A53" s="2">
        <v>50</v>
      </c>
      <c r="B53" s="2">
        <v>2345</v>
      </c>
      <c r="C53" s="13">
        <f t="shared" si="0"/>
        <v>1.4033512866546978</v>
      </c>
      <c r="D53" s="2">
        <v>6.89</v>
      </c>
      <c r="E53" s="2">
        <v>2.12</v>
      </c>
      <c r="F53" s="7">
        <v>1671</v>
      </c>
      <c r="G53" s="18">
        <f t="shared" si="1"/>
        <v>93297.5</v>
      </c>
      <c r="H53" s="2">
        <v>27</v>
      </c>
      <c r="I53" s="2">
        <v>42</v>
      </c>
      <c r="J53" s="7">
        <f t="shared" si="2"/>
        <v>3918495</v>
      </c>
      <c r="K53" s="1"/>
      <c r="L53" s="2">
        <v>27</v>
      </c>
      <c r="M53" s="7">
        <v>1671</v>
      </c>
      <c r="N53" s="2">
        <v>42</v>
      </c>
      <c r="O53" s="1"/>
      <c r="P53" s="1"/>
      <c r="Q53" s="1"/>
      <c r="R53" s="1"/>
    </row>
    <row r="54" spans="1:18" ht="15.75" x14ac:dyDescent="0.25">
      <c r="A54" s="2">
        <v>51</v>
      </c>
      <c r="B54" s="2">
        <v>1567</v>
      </c>
      <c r="C54" s="13">
        <f t="shared" si="0"/>
        <v>0.93440667859272508</v>
      </c>
      <c r="D54" s="16">
        <v>6.9</v>
      </c>
      <c r="E54" s="2">
        <v>1.18</v>
      </c>
      <c r="F54" s="7">
        <v>1677</v>
      </c>
      <c r="G54" s="18">
        <f t="shared" si="1"/>
        <v>90615.827586206899</v>
      </c>
      <c r="H54" s="2">
        <v>32</v>
      </c>
      <c r="I54" s="2">
        <v>29</v>
      </c>
      <c r="J54" s="7">
        <f t="shared" si="2"/>
        <v>2627859</v>
      </c>
      <c r="K54" s="1"/>
      <c r="L54" s="2">
        <v>32</v>
      </c>
      <c r="M54" s="7">
        <v>1677</v>
      </c>
      <c r="N54" s="2">
        <v>29</v>
      </c>
      <c r="O54" s="1"/>
      <c r="P54" s="1"/>
      <c r="Q54" s="1"/>
      <c r="R54" s="1"/>
    </row>
    <row r="55" spans="1:18" ht="15.75" x14ac:dyDescent="0.25">
      <c r="A55" s="2">
        <v>52</v>
      </c>
      <c r="B55" s="2">
        <v>1423</v>
      </c>
      <c r="C55" s="13">
        <f t="shared" si="0"/>
        <v>0.64041404140414038</v>
      </c>
      <c r="D55" s="16">
        <v>6.98</v>
      </c>
      <c r="E55" s="2">
        <v>1.82</v>
      </c>
      <c r="F55" s="7">
        <v>2222</v>
      </c>
      <c r="G55" s="18">
        <f t="shared" si="1"/>
        <v>105396.86666666667</v>
      </c>
      <c r="H55" s="2">
        <v>28</v>
      </c>
      <c r="I55" s="2">
        <v>30</v>
      </c>
      <c r="J55" s="7">
        <f t="shared" si="2"/>
        <v>3161906</v>
      </c>
      <c r="K55" s="1"/>
      <c r="L55" s="2">
        <v>28</v>
      </c>
      <c r="M55" s="7">
        <v>2222</v>
      </c>
      <c r="N55" s="2">
        <v>30</v>
      </c>
      <c r="O55" s="1"/>
      <c r="P55" s="1"/>
      <c r="Q55" s="1"/>
      <c r="R55" s="1"/>
    </row>
    <row r="56" spans="1:18" ht="15.75" x14ac:dyDescent="0.25">
      <c r="A56" s="2">
        <v>53</v>
      </c>
      <c r="B56" s="2">
        <v>1489</v>
      </c>
      <c r="C56" s="13">
        <f t="shared" si="0"/>
        <v>0.88789505068574837</v>
      </c>
      <c r="D56" s="16">
        <v>7.11</v>
      </c>
      <c r="E56" s="16">
        <v>1.9</v>
      </c>
      <c r="F56" s="7">
        <v>1677</v>
      </c>
      <c r="G56" s="18">
        <f t="shared" si="1"/>
        <v>60903.731707317071</v>
      </c>
      <c r="H56" s="2">
        <v>29</v>
      </c>
      <c r="I56" s="2">
        <v>41</v>
      </c>
      <c r="J56" s="7">
        <f t="shared" si="2"/>
        <v>2497053</v>
      </c>
      <c r="K56" s="1"/>
      <c r="L56" s="2">
        <v>29</v>
      </c>
      <c r="M56" s="7">
        <v>1677</v>
      </c>
      <c r="N56" s="2">
        <v>41</v>
      </c>
      <c r="O56" s="1"/>
      <c r="P56" s="1"/>
      <c r="Q56" s="1"/>
      <c r="R56" s="1"/>
    </row>
    <row r="57" spans="1:18" ht="15.75" x14ac:dyDescent="0.25">
      <c r="A57" s="2">
        <v>54</v>
      </c>
      <c r="B57" s="2">
        <v>1278</v>
      </c>
      <c r="C57" s="13">
        <f t="shared" si="0"/>
        <v>0.47865168539325842</v>
      </c>
      <c r="D57" s="16">
        <v>7.15</v>
      </c>
      <c r="E57" s="16">
        <v>2.2200000000000002</v>
      </c>
      <c r="F57" s="7">
        <v>2670</v>
      </c>
      <c r="G57" s="18">
        <f t="shared" si="1"/>
        <v>113742</v>
      </c>
      <c r="H57" s="2">
        <v>31</v>
      </c>
      <c r="I57" s="2">
        <v>30</v>
      </c>
      <c r="J57" s="7">
        <f t="shared" si="2"/>
        <v>3412260</v>
      </c>
      <c r="K57" s="1"/>
      <c r="L57" s="2">
        <v>31</v>
      </c>
      <c r="M57" s="7">
        <v>2670</v>
      </c>
      <c r="N57" s="2">
        <v>30</v>
      </c>
      <c r="O57" s="1"/>
      <c r="P57" s="1"/>
      <c r="Q57" s="1"/>
      <c r="R57" s="1"/>
    </row>
    <row r="58" spans="1:18" ht="15.75" x14ac:dyDescent="0.25">
      <c r="A58" s="2">
        <v>55</v>
      </c>
      <c r="B58" s="2">
        <v>1472</v>
      </c>
      <c r="C58" s="13">
        <f t="shared" si="0"/>
        <v>0.87775790101371498</v>
      </c>
      <c r="D58" s="16">
        <v>7.18</v>
      </c>
      <c r="E58" s="16">
        <v>0.77</v>
      </c>
      <c r="F58" s="7">
        <v>1677</v>
      </c>
      <c r="G58" s="18">
        <f t="shared" si="1"/>
        <v>57408</v>
      </c>
      <c r="H58" s="2">
        <v>33</v>
      </c>
      <c r="I58" s="2">
        <v>43</v>
      </c>
      <c r="J58" s="7">
        <f t="shared" si="2"/>
        <v>2468544</v>
      </c>
      <c r="K58" s="1"/>
      <c r="L58" s="2">
        <v>33</v>
      </c>
      <c r="M58" s="7">
        <v>1677</v>
      </c>
      <c r="N58" s="2">
        <v>43</v>
      </c>
      <c r="O58" s="1"/>
      <c r="P58" s="1"/>
      <c r="Q58" s="1"/>
      <c r="R58" s="1"/>
    </row>
    <row r="59" spans="1:18" ht="15.75" x14ac:dyDescent="0.25">
      <c r="A59" s="2">
        <v>56</v>
      </c>
      <c r="B59" s="2">
        <v>1790</v>
      </c>
      <c r="C59" s="13">
        <f t="shared" si="0"/>
        <v>1.068019093078759</v>
      </c>
      <c r="D59" s="16">
        <v>7.21</v>
      </c>
      <c r="E59" s="16">
        <v>0.66</v>
      </c>
      <c r="F59" s="7">
        <v>1676</v>
      </c>
      <c r="G59" s="18">
        <f t="shared" si="1"/>
        <v>71429.523809523816</v>
      </c>
      <c r="H59" s="2">
        <v>34</v>
      </c>
      <c r="I59" s="2">
        <v>42</v>
      </c>
      <c r="J59" s="7">
        <f t="shared" si="2"/>
        <v>3000040</v>
      </c>
      <c r="K59" s="1"/>
      <c r="L59" s="2">
        <v>34</v>
      </c>
      <c r="M59" s="7">
        <v>1676</v>
      </c>
      <c r="N59" s="2">
        <v>42</v>
      </c>
      <c r="O59" s="1"/>
      <c r="P59" s="1"/>
      <c r="Q59" s="1"/>
      <c r="R59" s="1"/>
    </row>
    <row r="60" spans="1:18" ht="15.75" x14ac:dyDescent="0.25">
      <c r="A60" s="2">
        <v>57</v>
      </c>
      <c r="B60" s="2">
        <v>2340</v>
      </c>
      <c r="C60" s="13">
        <f t="shared" si="0"/>
        <v>1.5155440414507773</v>
      </c>
      <c r="D60" s="16">
        <v>7.23</v>
      </c>
      <c r="E60" s="16">
        <v>0.65</v>
      </c>
      <c r="F60" s="7">
        <v>1544</v>
      </c>
      <c r="G60" s="18">
        <f t="shared" si="1"/>
        <v>88120.975609756104</v>
      </c>
      <c r="H60" s="2">
        <v>35</v>
      </c>
      <c r="I60" s="2">
        <v>41</v>
      </c>
      <c r="J60" s="7">
        <f t="shared" si="2"/>
        <v>3612960</v>
      </c>
      <c r="K60" s="1"/>
      <c r="L60" s="2">
        <v>35</v>
      </c>
      <c r="M60" s="7">
        <v>1544</v>
      </c>
      <c r="N60" s="2">
        <v>41</v>
      </c>
      <c r="O60" s="1"/>
      <c r="P60" s="1"/>
      <c r="Q60" s="1"/>
      <c r="R60" s="1"/>
    </row>
    <row r="61" spans="1:18" ht="15.75" x14ac:dyDescent="0.25">
      <c r="A61" s="2">
        <v>58</v>
      </c>
      <c r="B61" s="2">
        <v>2789</v>
      </c>
      <c r="C61" s="13">
        <f t="shared" si="0"/>
        <v>1.3020541549953315</v>
      </c>
      <c r="D61" s="16">
        <v>7.26</v>
      </c>
      <c r="E61" s="16">
        <v>0.1</v>
      </c>
      <c r="F61" s="7">
        <v>2142</v>
      </c>
      <c r="G61" s="18">
        <f t="shared" si="1"/>
        <v>138931.11627906977</v>
      </c>
      <c r="H61" s="2">
        <v>33</v>
      </c>
      <c r="I61" s="2">
        <v>43</v>
      </c>
      <c r="J61" s="7">
        <f t="shared" si="2"/>
        <v>5974038</v>
      </c>
      <c r="K61" s="1"/>
      <c r="L61" s="2">
        <v>33</v>
      </c>
      <c r="M61" s="7">
        <v>2142</v>
      </c>
      <c r="N61" s="2">
        <v>43</v>
      </c>
      <c r="O61" s="1"/>
      <c r="P61" s="1"/>
      <c r="Q61" s="1"/>
      <c r="R61" s="1"/>
    </row>
    <row r="62" spans="1:18" ht="15.75" x14ac:dyDescent="0.25">
      <c r="A62" s="2">
        <v>59</v>
      </c>
      <c r="B62" s="2">
        <v>1270</v>
      </c>
      <c r="C62" s="13">
        <f t="shared" si="0"/>
        <v>0.75730471079308292</v>
      </c>
      <c r="D62" s="16">
        <v>7.29</v>
      </c>
      <c r="E62" s="16">
        <v>0.34</v>
      </c>
      <c r="F62" s="7">
        <v>1677</v>
      </c>
      <c r="G62" s="18">
        <f t="shared" si="1"/>
        <v>49530</v>
      </c>
      <c r="H62" s="2">
        <v>38</v>
      </c>
      <c r="I62" s="2">
        <v>43</v>
      </c>
      <c r="J62" s="7">
        <f t="shared" si="2"/>
        <v>2129790</v>
      </c>
      <c r="K62" s="1"/>
      <c r="L62" s="2">
        <v>38</v>
      </c>
      <c r="M62" s="7">
        <v>1677</v>
      </c>
      <c r="N62" s="2">
        <v>43</v>
      </c>
      <c r="O62" s="1"/>
      <c r="P62" s="1"/>
      <c r="Q62" s="1"/>
      <c r="R62" s="1"/>
    </row>
    <row r="63" spans="1:18" ht="15.75" x14ac:dyDescent="0.25">
      <c r="A63" s="2">
        <v>60</v>
      </c>
      <c r="B63" s="2">
        <v>2347</v>
      </c>
      <c r="C63" s="13">
        <f t="shared" si="0"/>
        <v>1.3995229576624926</v>
      </c>
      <c r="D63" s="16">
        <v>7.31</v>
      </c>
      <c r="E63" s="16">
        <v>1.04</v>
      </c>
      <c r="F63" s="7">
        <v>1677</v>
      </c>
      <c r="G63" s="18">
        <f t="shared" si="1"/>
        <v>131197.29999999999</v>
      </c>
      <c r="H63" s="2">
        <v>39</v>
      </c>
      <c r="I63" s="2">
        <v>30</v>
      </c>
      <c r="J63" s="7">
        <f t="shared" si="2"/>
        <v>3935919</v>
      </c>
      <c r="K63" s="1"/>
      <c r="L63" s="2">
        <v>39</v>
      </c>
      <c r="M63" s="7">
        <v>1677</v>
      </c>
      <c r="N63" s="2">
        <v>30</v>
      </c>
      <c r="O63" s="1"/>
      <c r="P63" s="1"/>
      <c r="Q63" s="1"/>
      <c r="R63" s="1"/>
    </row>
    <row r="64" spans="1:18" ht="15.75" x14ac:dyDescent="0.25">
      <c r="A64" s="2">
        <v>61</v>
      </c>
      <c r="B64" s="2">
        <v>1678</v>
      </c>
      <c r="C64" s="13">
        <f t="shared" si="0"/>
        <v>1.0338878619839802</v>
      </c>
      <c r="D64" s="16">
        <v>7.32</v>
      </c>
      <c r="E64" s="16">
        <v>1.06</v>
      </c>
      <c r="F64" s="7">
        <v>1623</v>
      </c>
      <c r="G64" s="18">
        <f t="shared" si="1"/>
        <v>87851.419354838712</v>
      </c>
      <c r="H64" s="2">
        <v>28</v>
      </c>
      <c r="I64" s="2">
        <v>31</v>
      </c>
      <c r="J64" s="7">
        <f t="shared" si="2"/>
        <v>2723394</v>
      </c>
      <c r="K64" s="1"/>
      <c r="L64" s="2">
        <v>28</v>
      </c>
      <c r="M64" s="7">
        <v>1623</v>
      </c>
      <c r="N64" s="2">
        <v>31</v>
      </c>
      <c r="O64" s="1"/>
      <c r="P64" s="1"/>
      <c r="Q64" s="1"/>
      <c r="R64" s="1"/>
    </row>
    <row r="65" spans="1:19" ht="15.75" x14ac:dyDescent="0.25">
      <c r="A65" s="2">
        <v>62</v>
      </c>
      <c r="B65" s="2">
        <v>1567</v>
      </c>
      <c r="C65" s="13">
        <f t="shared" si="0"/>
        <v>1.2338582677165355</v>
      </c>
      <c r="D65" s="16">
        <v>7.61</v>
      </c>
      <c r="E65" s="16">
        <v>1.66</v>
      </c>
      <c r="F65" s="7">
        <v>1270</v>
      </c>
      <c r="G65" s="18">
        <f t="shared" si="1"/>
        <v>62190.3125</v>
      </c>
      <c r="H65" s="2">
        <v>39</v>
      </c>
      <c r="I65" s="2">
        <v>32</v>
      </c>
      <c r="J65" s="7">
        <f t="shared" si="2"/>
        <v>1990090</v>
      </c>
      <c r="K65" s="1"/>
      <c r="L65" s="2">
        <v>39</v>
      </c>
      <c r="M65" s="7">
        <v>1270</v>
      </c>
      <c r="N65" s="2">
        <v>32</v>
      </c>
      <c r="O65" s="1"/>
      <c r="P65" s="1"/>
      <c r="Q65" s="1"/>
      <c r="R65" s="1"/>
    </row>
    <row r="66" spans="1:19" ht="15.75" x14ac:dyDescent="0.25">
      <c r="A66" s="2">
        <v>63</v>
      </c>
      <c r="B66" s="2">
        <v>2312</v>
      </c>
      <c r="C66" s="13">
        <f t="shared" si="0"/>
        <v>1.7344336084021006</v>
      </c>
      <c r="D66" s="16">
        <v>7.62</v>
      </c>
      <c r="E66" s="16">
        <v>2.21</v>
      </c>
      <c r="F66" s="7">
        <v>1333</v>
      </c>
      <c r="G66" s="18">
        <f t="shared" si="1"/>
        <v>93390.787878787873</v>
      </c>
      <c r="H66" s="2">
        <v>37</v>
      </c>
      <c r="I66" s="2">
        <v>33</v>
      </c>
      <c r="J66" s="7">
        <f t="shared" si="2"/>
        <v>3081896</v>
      </c>
      <c r="K66" s="1"/>
      <c r="L66" s="2">
        <v>37</v>
      </c>
      <c r="M66" s="7">
        <v>1333</v>
      </c>
      <c r="N66" s="2">
        <v>33</v>
      </c>
      <c r="O66" s="1"/>
      <c r="P66" s="1"/>
      <c r="Q66" s="1"/>
      <c r="R66" s="1"/>
    </row>
    <row r="67" spans="1:19" ht="15.75" x14ac:dyDescent="0.25">
      <c r="A67" s="2">
        <v>64</v>
      </c>
      <c r="B67" s="2">
        <v>2609</v>
      </c>
      <c r="C67" s="13">
        <f t="shared" si="0"/>
        <v>1.1178234790059982</v>
      </c>
      <c r="D67" s="16">
        <v>7.63</v>
      </c>
      <c r="E67" s="16">
        <v>2.04</v>
      </c>
      <c r="F67" s="7">
        <v>2334</v>
      </c>
      <c r="G67" s="18">
        <f t="shared" si="1"/>
        <v>179100.17647058822</v>
      </c>
      <c r="H67" s="2">
        <v>33</v>
      </c>
      <c r="I67" s="2">
        <v>34</v>
      </c>
      <c r="J67" s="7">
        <f t="shared" si="2"/>
        <v>6089406</v>
      </c>
      <c r="K67" s="1"/>
      <c r="L67" s="2">
        <v>33</v>
      </c>
      <c r="M67" s="7">
        <v>2334</v>
      </c>
      <c r="N67" s="2">
        <v>34</v>
      </c>
      <c r="O67" s="1"/>
      <c r="P67" s="1"/>
      <c r="Q67" s="1"/>
      <c r="R67" s="1"/>
    </row>
    <row r="68" spans="1:19" ht="15.75" x14ac:dyDescent="0.25">
      <c r="A68" s="2">
        <v>65</v>
      </c>
      <c r="B68" s="2">
        <v>2671</v>
      </c>
      <c r="C68" s="13">
        <f t="shared" si="0"/>
        <v>1.6032412965186074</v>
      </c>
      <c r="D68" s="16">
        <v>7.71</v>
      </c>
      <c r="E68" s="16">
        <v>2</v>
      </c>
      <c r="F68" s="7">
        <v>1666</v>
      </c>
      <c r="G68" s="18">
        <f t="shared" si="1"/>
        <v>127139.6</v>
      </c>
      <c r="H68" s="2">
        <v>29</v>
      </c>
      <c r="I68" s="2">
        <v>35</v>
      </c>
      <c r="J68" s="7">
        <f t="shared" si="2"/>
        <v>4449886</v>
      </c>
      <c r="K68" s="1"/>
      <c r="L68" s="2">
        <v>29</v>
      </c>
      <c r="M68" s="7">
        <v>1666</v>
      </c>
      <c r="N68" s="2">
        <v>35</v>
      </c>
      <c r="O68" s="1"/>
      <c r="P68" s="1"/>
      <c r="Q68" s="1"/>
      <c r="R68" s="1"/>
    </row>
    <row r="69" spans="1:19" ht="15.75" x14ac:dyDescent="0.25">
      <c r="A69" s="2">
        <v>66</v>
      </c>
      <c r="B69" s="2">
        <v>2789</v>
      </c>
      <c r="C69" s="13">
        <f t="shared" ref="C69:C77" si="3">B69/F69</f>
        <v>1.6522511848341233</v>
      </c>
      <c r="D69" s="16">
        <v>8.02</v>
      </c>
      <c r="E69" s="16">
        <v>0.46</v>
      </c>
      <c r="F69" s="7">
        <v>1688</v>
      </c>
      <c r="G69" s="18">
        <f t="shared" ref="G69:G77" si="4">J69/I69</f>
        <v>130773.11111111111</v>
      </c>
      <c r="H69" s="2">
        <v>28</v>
      </c>
      <c r="I69" s="2">
        <v>36</v>
      </c>
      <c r="J69" s="7">
        <f t="shared" ref="J69:J77" si="5">B69*F69</f>
        <v>4707832</v>
      </c>
      <c r="K69" s="1"/>
      <c r="L69" s="2">
        <v>28</v>
      </c>
      <c r="M69" s="7">
        <v>1688</v>
      </c>
      <c r="N69" s="2">
        <v>36</v>
      </c>
      <c r="O69" s="1"/>
      <c r="P69" s="1"/>
      <c r="Q69" s="1"/>
      <c r="R69" s="1"/>
    </row>
    <row r="70" spans="1:19" ht="15.75" x14ac:dyDescent="0.25">
      <c r="A70" s="2">
        <v>67</v>
      </c>
      <c r="B70" s="2">
        <v>2901</v>
      </c>
      <c r="C70" s="13">
        <f t="shared" si="3"/>
        <v>2.1812030075187971</v>
      </c>
      <c r="D70" s="16">
        <v>8.0500000000000007</v>
      </c>
      <c r="E70" s="16">
        <v>1.68</v>
      </c>
      <c r="F70" s="7">
        <v>1330</v>
      </c>
      <c r="G70" s="18">
        <f t="shared" si="4"/>
        <v>104279.18918918919</v>
      </c>
      <c r="H70" s="2">
        <v>40</v>
      </c>
      <c r="I70" s="2">
        <v>37</v>
      </c>
      <c r="J70" s="7">
        <f t="shared" si="5"/>
        <v>3858330</v>
      </c>
      <c r="K70" s="1"/>
      <c r="L70" s="2">
        <v>40</v>
      </c>
      <c r="M70" s="7">
        <v>1330</v>
      </c>
      <c r="N70" s="2">
        <v>37</v>
      </c>
      <c r="O70" s="1"/>
      <c r="P70" s="1"/>
      <c r="Q70" s="1"/>
      <c r="R70" s="1"/>
    </row>
    <row r="71" spans="1:19" ht="15.75" x14ac:dyDescent="0.25">
      <c r="A71" s="2">
        <v>68</v>
      </c>
      <c r="B71" s="2">
        <v>2682</v>
      </c>
      <c r="C71" s="13">
        <f t="shared" si="3"/>
        <v>1.2771428571428571</v>
      </c>
      <c r="D71" s="16">
        <v>8.1</v>
      </c>
      <c r="E71" s="16">
        <v>1.72</v>
      </c>
      <c r="F71" s="7">
        <v>2100</v>
      </c>
      <c r="G71" s="18">
        <f t="shared" si="4"/>
        <v>148215.78947368421</v>
      </c>
      <c r="H71" s="2">
        <v>30</v>
      </c>
      <c r="I71" s="2">
        <v>38</v>
      </c>
      <c r="J71" s="7">
        <f t="shared" si="5"/>
        <v>5632200</v>
      </c>
      <c r="K71" s="1"/>
      <c r="L71" s="2">
        <v>30</v>
      </c>
      <c r="M71" s="7">
        <v>2100</v>
      </c>
      <c r="N71" s="2">
        <v>38</v>
      </c>
      <c r="O71" s="1"/>
      <c r="P71" s="1"/>
      <c r="Q71" s="1"/>
      <c r="R71" s="1"/>
    </row>
    <row r="72" spans="1:19" ht="15.75" x14ac:dyDescent="0.25">
      <c r="A72" s="2">
        <v>69</v>
      </c>
      <c r="B72" s="2">
        <v>2411</v>
      </c>
      <c r="C72" s="13">
        <f t="shared" si="3"/>
        <v>1.2783669141039236</v>
      </c>
      <c r="D72" s="16">
        <v>8.2200000000000006</v>
      </c>
      <c r="E72" s="16">
        <v>1.77</v>
      </c>
      <c r="F72" s="7">
        <v>1886</v>
      </c>
      <c r="G72" s="18">
        <f t="shared" si="4"/>
        <v>116593.48717948717</v>
      </c>
      <c r="H72" s="2">
        <v>25</v>
      </c>
      <c r="I72" s="2">
        <v>39</v>
      </c>
      <c r="J72" s="7">
        <f t="shared" si="5"/>
        <v>4547146</v>
      </c>
      <c r="K72" s="1"/>
      <c r="L72" s="2">
        <v>25</v>
      </c>
      <c r="M72" s="7">
        <v>1886</v>
      </c>
      <c r="N72" s="2">
        <v>39</v>
      </c>
      <c r="O72" s="1"/>
      <c r="P72" s="1"/>
      <c r="Q72" s="1"/>
      <c r="R72" s="1"/>
    </row>
    <row r="73" spans="1:19" ht="15.75" x14ac:dyDescent="0.25">
      <c r="A73" s="2">
        <v>70</v>
      </c>
      <c r="B73" s="2">
        <v>1290</v>
      </c>
      <c r="C73" s="13">
        <f t="shared" si="3"/>
        <v>0.61428571428571432</v>
      </c>
      <c r="D73" s="16">
        <v>8.26</v>
      </c>
      <c r="E73" s="16">
        <v>1.88</v>
      </c>
      <c r="F73" s="7">
        <v>2100</v>
      </c>
      <c r="G73" s="18">
        <f t="shared" si="4"/>
        <v>67725</v>
      </c>
      <c r="H73" s="2">
        <v>32</v>
      </c>
      <c r="I73" s="2">
        <v>40</v>
      </c>
      <c r="J73" s="7">
        <f t="shared" si="5"/>
        <v>2709000</v>
      </c>
      <c r="K73" s="1"/>
      <c r="L73" s="2">
        <v>32</v>
      </c>
      <c r="M73" s="7">
        <v>2100</v>
      </c>
      <c r="N73" s="2">
        <v>40</v>
      </c>
      <c r="O73" s="1"/>
      <c r="P73" s="1"/>
      <c r="Q73" s="1"/>
      <c r="R73" s="1"/>
    </row>
    <row r="74" spans="1:19" ht="15.75" x14ac:dyDescent="0.25">
      <c r="A74" s="2">
        <v>71</v>
      </c>
      <c r="B74" s="2">
        <v>1890</v>
      </c>
      <c r="C74" s="13">
        <f t="shared" si="3"/>
        <v>1.1270125223613596</v>
      </c>
      <c r="D74" s="16">
        <v>8.31</v>
      </c>
      <c r="E74" s="16">
        <v>2.68</v>
      </c>
      <c r="F74" s="7">
        <v>1677</v>
      </c>
      <c r="G74" s="18">
        <f t="shared" si="4"/>
        <v>77305.609756097561</v>
      </c>
      <c r="H74" s="2">
        <v>43</v>
      </c>
      <c r="I74" s="2">
        <v>41</v>
      </c>
      <c r="J74" s="7">
        <f t="shared" si="5"/>
        <v>3169530</v>
      </c>
      <c r="K74" s="1"/>
      <c r="L74" s="2">
        <v>43</v>
      </c>
      <c r="M74" s="7">
        <v>1677</v>
      </c>
      <c r="N74" s="2">
        <v>41</v>
      </c>
      <c r="O74" s="1"/>
      <c r="P74" s="1"/>
      <c r="Q74" s="1"/>
      <c r="R74" s="1"/>
    </row>
    <row r="75" spans="1:19" ht="15.75" x14ac:dyDescent="0.25">
      <c r="A75" s="2">
        <v>72</v>
      </c>
      <c r="B75" s="2">
        <v>2789</v>
      </c>
      <c r="C75" s="13">
        <f t="shared" si="3"/>
        <v>1.767427122940431</v>
      </c>
      <c r="D75" s="16">
        <v>8.33</v>
      </c>
      <c r="E75" s="16">
        <v>2.3199999999999998</v>
      </c>
      <c r="F75" s="7">
        <v>1578</v>
      </c>
      <c r="G75" s="18">
        <f t="shared" si="4"/>
        <v>104786.71428571429</v>
      </c>
      <c r="H75" s="2">
        <v>44</v>
      </c>
      <c r="I75" s="2">
        <v>42</v>
      </c>
      <c r="J75" s="7">
        <f t="shared" si="5"/>
        <v>4401042</v>
      </c>
      <c r="K75" s="1"/>
      <c r="L75" s="2">
        <v>44</v>
      </c>
      <c r="M75" s="7">
        <v>1578</v>
      </c>
      <c r="N75" s="2">
        <v>42</v>
      </c>
      <c r="O75" s="1"/>
      <c r="P75" s="1"/>
      <c r="Q75" s="1"/>
      <c r="R75" s="1"/>
    </row>
    <row r="76" spans="1:19" ht="15.75" x14ac:dyDescent="0.25">
      <c r="A76" s="2">
        <v>73</v>
      </c>
      <c r="B76" s="2">
        <v>1000</v>
      </c>
      <c r="C76" s="13">
        <f t="shared" si="3"/>
        <v>0.81037277147487841</v>
      </c>
      <c r="D76" s="16">
        <v>8.35</v>
      </c>
      <c r="E76" s="16">
        <v>2.16</v>
      </c>
      <c r="F76" s="7">
        <v>1234</v>
      </c>
      <c r="G76" s="18">
        <f t="shared" si="4"/>
        <v>28697.674418604653</v>
      </c>
      <c r="H76" s="2">
        <v>25</v>
      </c>
      <c r="I76" s="2">
        <v>43</v>
      </c>
      <c r="J76" s="7">
        <f t="shared" si="5"/>
        <v>1234000</v>
      </c>
      <c r="K76" s="1"/>
      <c r="L76" s="2">
        <v>25</v>
      </c>
      <c r="M76" s="7">
        <v>1234</v>
      </c>
      <c r="N76" s="2">
        <v>43</v>
      </c>
      <c r="O76" s="1"/>
      <c r="P76" s="1"/>
      <c r="Q76" s="1"/>
      <c r="R76" s="1"/>
    </row>
    <row r="77" spans="1:19" ht="16.5" thickBot="1" x14ac:dyDescent="0.3">
      <c r="A77" s="3">
        <v>74</v>
      </c>
      <c r="B77" s="3">
        <v>2224</v>
      </c>
      <c r="C77" s="14">
        <f t="shared" si="3"/>
        <v>0.95327903986283757</v>
      </c>
      <c r="D77" s="17">
        <v>8.77</v>
      </c>
      <c r="E77" s="17">
        <v>1.42</v>
      </c>
      <c r="F77" s="12">
        <v>2333</v>
      </c>
      <c r="G77" s="19">
        <f t="shared" si="4"/>
        <v>117922.54545454546</v>
      </c>
      <c r="H77" s="3">
        <v>26</v>
      </c>
      <c r="I77" s="3">
        <v>44</v>
      </c>
      <c r="J77" s="12">
        <f t="shared" si="5"/>
        <v>5188592</v>
      </c>
      <c r="K77" s="1"/>
      <c r="L77" s="3">
        <v>26</v>
      </c>
      <c r="M77" s="12">
        <v>2333</v>
      </c>
      <c r="N77" s="3">
        <v>44</v>
      </c>
      <c r="O77" s="1"/>
      <c r="P77" s="1"/>
      <c r="Q77" s="1"/>
      <c r="R77" s="1"/>
    </row>
    <row r="78" spans="1:19" ht="16.5" thickBot="1" x14ac:dyDescent="0.3">
      <c r="A78" s="33" t="s">
        <v>35</v>
      </c>
      <c r="B78" s="34"/>
      <c r="C78" s="34"/>
      <c r="D78" s="34"/>
      <c r="E78" s="34"/>
      <c r="F78" s="34"/>
      <c r="G78" s="34"/>
      <c r="H78" s="34"/>
      <c r="I78" s="34"/>
      <c r="J78" s="35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5">
      <c r="A79" s="36"/>
      <c r="B79" s="37"/>
      <c r="C79" s="37"/>
      <c r="D79" s="37"/>
      <c r="E79" s="37"/>
      <c r="F79" s="37"/>
      <c r="G79" s="37"/>
      <c r="H79" s="37"/>
      <c r="I79" s="37"/>
      <c r="J79" s="38"/>
    </row>
    <row r="80" spans="1:19" x14ac:dyDescent="0.25">
      <c r="A80" s="39"/>
      <c r="B80" s="40"/>
      <c r="C80" s="40"/>
      <c r="D80" s="40"/>
      <c r="E80" s="40"/>
      <c r="F80" s="40"/>
      <c r="G80" s="40"/>
      <c r="H80" s="40"/>
      <c r="I80" s="40"/>
      <c r="J80" s="41"/>
    </row>
    <row r="81" spans="1:10" x14ac:dyDescent="0.25">
      <c r="A81" s="39"/>
      <c r="B81" s="40"/>
      <c r="C81" s="40"/>
      <c r="D81" s="40"/>
      <c r="E81" s="40"/>
      <c r="F81" s="40"/>
      <c r="G81" s="40"/>
      <c r="H81" s="40"/>
      <c r="I81" s="40"/>
      <c r="J81" s="41"/>
    </row>
    <row r="82" spans="1:10" x14ac:dyDescent="0.25">
      <c r="A82" s="39"/>
      <c r="B82" s="40"/>
      <c r="C82" s="40"/>
      <c r="D82" s="40"/>
      <c r="E82" s="40"/>
      <c r="F82" s="40"/>
      <c r="G82" s="40"/>
      <c r="H82" s="40"/>
      <c r="I82" s="40"/>
      <c r="J82" s="41"/>
    </row>
    <row r="83" spans="1:10" x14ac:dyDescent="0.25">
      <c r="A83" s="39"/>
      <c r="B83" s="40"/>
      <c r="C83" s="40"/>
      <c r="D83" s="40"/>
      <c r="E83" s="40"/>
      <c r="F83" s="40"/>
      <c r="G83" s="40"/>
      <c r="H83" s="40"/>
      <c r="I83" s="40"/>
      <c r="J83" s="41"/>
    </row>
    <row r="84" spans="1:10" x14ac:dyDescent="0.25">
      <c r="A84" s="39"/>
      <c r="B84" s="40"/>
      <c r="C84" s="40"/>
      <c r="D84" s="40"/>
      <c r="E84" s="40"/>
      <c r="F84" s="40"/>
      <c r="G84" s="40"/>
      <c r="H84" s="40"/>
      <c r="I84" s="40"/>
      <c r="J84" s="41"/>
    </row>
    <row r="85" spans="1:10" x14ac:dyDescent="0.25">
      <c r="A85" s="39"/>
      <c r="B85" s="40"/>
      <c r="C85" s="40"/>
      <c r="D85" s="40"/>
      <c r="E85" s="40"/>
      <c r="F85" s="40"/>
      <c r="G85" s="40"/>
      <c r="H85" s="40"/>
      <c r="I85" s="40"/>
      <c r="J85" s="41"/>
    </row>
    <row r="86" spans="1:10" x14ac:dyDescent="0.25">
      <c r="A86" s="39"/>
      <c r="B86" s="40"/>
      <c r="C86" s="40"/>
      <c r="D86" s="40"/>
      <c r="E86" s="40"/>
      <c r="F86" s="40"/>
      <c r="G86" s="40"/>
      <c r="H86" s="40"/>
      <c r="I86" s="40"/>
      <c r="J86" s="41"/>
    </row>
    <row r="87" spans="1:10" x14ac:dyDescent="0.25">
      <c r="A87" s="39"/>
      <c r="B87" s="40"/>
      <c r="C87" s="40"/>
      <c r="D87" s="40"/>
      <c r="E87" s="40"/>
      <c r="F87" s="40"/>
      <c r="G87" s="40"/>
      <c r="H87" s="40"/>
      <c r="I87" s="40"/>
      <c r="J87" s="41"/>
    </row>
    <row r="88" spans="1:10" x14ac:dyDescent="0.25">
      <c r="A88" s="39"/>
      <c r="B88" s="40"/>
      <c r="C88" s="40"/>
      <c r="D88" s="40"/>
      <c r="E88" s="40"/>
      <c r="F88" s="40"/>
      <c r="G88" s="40"/>
      <c r="H88" s="40"/>
      <c r="I88" s="40"/>
      <c r="J88" s="41"/>
    </row>
    <row r="89" spans="1:10" x14ac:dyDescent="0.25">
      <c r="A89" s="39"/>
      <c r="B89" s="40"/>
      <c r="C89" s="40"/>
      <c r="D89" s="40"/>
      <c r="E89" s="40"/>
      <c r="F89" s="40"/>
      <c r="G89" s="40"/>
      <c r="H89" s="40"/>
      <c r="I89" s="40"/>
      <c r="J89" s="41"/>
    </row>
    <row r="90" spans="1:10" x14ac:dyDescent="0.25">
      <c r="A90" s="39"/>
      <c r="B90" s="40"/>
      <c r="C90" s="40"/>
      <c r="D90" s="40"/>
      <c r="E90" s="40"/>
      <c r="F90" s="40"/>
      <c r="G90" s="40"/>
      <c r="H90" s="40"/>
      <c r="I90" s="40"/>
      <c r="J90" s="41"/>
    </row>
    <row r="91" spans="1:10" x14ac:dyDescent="0.25">
      <c r="A91" s="39"/>
      <c r="B91" s="40"/>
      <c r="C91" s="40"/>
      <c r="D91" s="40"/>
      <c r="E91" s="40"/>
      <c r="F91" s="40"/>
      <c r="G91" s="40"/>
      <c r="H91" s="40"/>
      <c r="I91" s="40"/>
      <c r="J91" s="41"/>
    </row>
    <row r="92" spans="1:10" ht="15.75" thickBot="1" x14ac:dyDescent="0.3">
      <c r="A92" s="42"/>
      <c r="B92" s="43"/>
      <c r="C92" s="43"/>
      <c r="D92" s="43"/>
      <c r="E92" s="43"/>
      <c r="F92" s="43"/>
      <c r="G92" s="43"/>
      <c r="H92" s="43"/>
      <c r="I92" s="43"/>
      <c r="J92" s="44"/>
    </row>
    <row r="93" spans="1:10" ht="16.5" thickBot="1" x14ac:dyDescent="0.3">
      <c r="A93" s="33" t="s">
        <v>18</v>
      </c>
      <c r="B93" s="34"/>
      <c r="C93" s="34"/>
      <c r="D93" s="34"/>
      <c r="E93" s="34"/>
      <c r="F93" s="34"/>
      <c r="G93" s="34"/>
      <c r="H93" s="34"/>
      <c r="I93" s="34"/>
      <c r="J93" s="35"/>
    </row>
    <row r="94" spans="1:10" ht="15.75" customHeight="1" x14ac:dyDescent="0.25">
      <c r="A94" s="36"/>
      <c r="B94" s="37"/>
      <c r="C94" s="37"/>
      <c r="D94" s="37"/>
      <c r="E94" s="37"/>
      <c r="F94" s="37"/>
      <c r="G94" s="37"/>
      <c r="H94" s="37"/>
      <c r="I94" s="37"/>
      <c r="J94" s="38"/>
    </row>
    <row r="95" spans="1:10" x14ac:dyDescent="0.25">
      <c r="A95" s="39"/>
      <c r="B95" s="40"/>
      <c r="C95" s="40"/>
      <c r="D95" s="40"/>
      <c r="E95" s="40"/>
      <c r="F95" s="40"/>
      <c r="G95" s="40"/>
      <c r="H95" s="40"/>
      <c r="I95" s="40"/>
      <c r="J95" s="41"/>
    </row>
    <row r="96" spans="1:10" x14ac:dyDescent="0.25">
      <c r="A96" s="39"/>
      <c r="B96" s="40"/>
      <c r="C96" s="40"/>
      <c r="D96" s="40"/>
      <c r="E96" s="40"/>
      <c r="F96" s="40"/>
      <c r="G96" s="40"/>
      <c r="H96" s="40"/>
      <c r="I96" s="40"/>
      <c r="J96" s="41"/>
    </row>
    <row r="97" spans="1:10" x14ac:dyDescent="0.25">
      <c r="A97" s="39"/>
      <c r="B97" s="40"/>
      <c r="C97" s="40"/>
      <c r="D97" s="40"/>
      <c r="E97" s="40"/>
      <c r="F97" s="40"/>
      <c r="G97" s="40"/>
      <c r="H97" s="40"/>
      <c r="I97" s="40"/>
      <c r="J97" s="41"/>
    </row>
    <row r="98" spans="1:10" x14ac:dyDescent="0.25">
      <c r="A98" s="39"/>
      <c r="B98" s="40"/>
      <c r="C98" s="40"/>
      <c r="D98" s="40"/>
      <c r="E98" s="40"/>
      <c r="F98" s="40"/>
      <c r="G98" s="40"/>
      <c r="H98" s="40"/>
      <c r="I98" s="40"/>
      <c r="J98" s="41"/>
    </row>
    <row r="99" spans="1:10" x14ac:dyDescent="0.25">
      <c r="A99" s="39"/>
      <c r="B99" s="40"/>
      <c r="C99" s="40"/>
      <c r="D99" s="40"/>
      <c r="E99" s="40"/>
      <c r="F99" s="40"/>
      <c r="G99" s="40"/>
      <c r="H99" s="40"/>
      <c r="I99" s="40"/>
      <c r="J99" s="41"/>
    </row>
    <row r="100" spans="1:10" x14ac:dyDescent="0.25">
      <c r="A100" s="39"/>
      <c r="B100" s="40"/>
      <c r="C100" s="40"/>
      <c r="D100" s="40"/>
      <c r="E100" s="40"/>
      <c r="F100" s="40"/>
      <c r="G100" s="40"/>
      <c r="H100" s="40"/>
      <c r="I100" s="40"/>
      <c r="J100" s="41"/>
    </row>
    <row r="101" spans="1:10" x14ac:dyDescent="0.25">
      <c r="A101" s="39"/>
      <c r="B101" s="40"/>
      <c r="C101" s="40"/>
      <c r="D101" s="40"/>
      <c r="E101" s="40"/>
      <c r="F101" s="40"/>
      <c r="G101" s="40"/>
      <c r="H101" s="40"/>
      <c r="I101" s="40"/>
      <c r="J101" s="41"/>
    </row>
    <row r="102" spans="1:10" x14ac:dyDescent="0.25">
      <c r="A102" s="39"/>
      <c r="B102" s="40"/>
      <c r="C102" s="40"/>
      <c r="D102" s="40"/>
      <c r="E102" s="40"/>
      <c r="F102" s="40"/>
      <c r="G102" s="40"/>
      <c r="H102" s="40"/>
      <c r="I102" s="40"/>
      <c r="J102" s="41"/>
    </row>
    <row r="103" spans="1:10" x14ac:dyDescent="0.25">
      <c r="A103" s="39"/>
      <c r="B103" s="40"/>
      <c r="C103" s="40"/>
      <c r="D103" s="40"/>
      <c r="E103" s="40"/>
      <c r="F103" s="40"/>
      <c r="G103" s="40"/>
      <c r="H103" s="40"/>
      <c r="I103" s="40"/>
      <c r="J103" s="41"/>
    </row>
    <row r="104" spans="1:10" x14ac:dyDescent="0.25">
      <c r="A104" s="39"/>
      <c r="B104" s="40"/>
      <c r="C104" s="40"/>
      <c r="D104" s="40"/>
      <c r="E104" s="40"/>
      <c r="F104" s="40"/>
      <c r="G104" s="40"/>
      <c r="H104" s="40"/>
      <c r="I104" s="40"/>
      <c r="J104" s="41"/>
    </row>
    <row r="105" spans="1:10" x14ac:dyDescent="0.25">
      <c r="A105" s="39"/>
      <c r="B105" s="40"/>
      <c r="C105" s="40"/>
      <c r="D105" s="40"/>
      <c r="E105" s="40"/>
      <c r="F105" s="40"/>
      <c r="G105" s="40"/>
      <c r="H105" s="40"/>
      <c r="I105" s="40"/>
      <c r="J105" s="41"/>
    </row>
    <row r="106" spans="1:10" x14ac:dyDescent="0.25">
      <c r="A106" s="39"/>
      <c r="B106" s="40"/>
      <c r="C106" s="40"/>
      <c r="D106" s="40"/>
      <c r="E106" s="40"/>
      <c r="F106" s="40"/>
      <c r="G106" s="40"/>
      <c r="H106" s="40"/>
      <c r="I106" s="40"/>
      <c r="J106" s="41"/>
    </row>
    <row r="107" spans="1:10" x14ac:dyDescent="0.25">
      <c r="A107" s="39"/>
      <c r="B107" s="40"/>
      <c r="C107" s="40"/>
      <c r="D107" s="40"/>
      <c r="E107" s="40"/>
      <c r="F107" s="40"/>
      <c r="G107" s="40"/>
      <c r="H107" s="40"/>
      <c r="I107" s="40"/>
      <c r="J107" s="41"/>
    </row>
    <row r="108" spans="1:10" x14ac:dyDescent="0.25">
      <c r="A108" s="39"/>
      <c r="B108" s="40"/>
      <c r="C108" s="40"/>
      <c r="D108" s="40"/>
      <c r="E108" s="40"/>
      <c r="F108" s="40"/>
      <c r="G108" s="40"/>
      <c r="H108" s="40"/>
      <c r="I108" s="40"/>
      <c r="J108" s="41"/>
    </row>
    <row r="109" spans="1:10" x14ac:dyDescent="0.25">
      <c r="A109" s="39"/>
      <c r="B109" s="40"/>
      <c r="C109" s="40"/>
      <c r="D109" s="40"/>
      <c r="E109" s="40"/>
      <c r="F109" s="40"/>
      <c r="G109" s="40"/>
      <c r="H109" s="40"/>
      <c r="I109" s="40"/>
      <c r="J109" s="41"/>
    </row>
    <row r="110" spans="1:10" x14ac:dyDescent="0.25">
      <c r="A110" s="39"/>
      <c r="B110" s="40"/>
      <c r="C110" s="40"/>
      <c r="D110" s="40"/>
      <c r="E110" s="40"/>
      <c r="F110" s="40"/>
      <c r="G110" s="40"/>
      <c r="H110" s="40"/>
      <c r="I110" s="40"/>
      <c r="J110" s="41"/>
    </row>
    <row r="111" spans="1:10" ht="15.75" thickBot="1" x14ac:dyDescent="0.3">
      <c r="A111" s="42"/>
      <c r="B111" s="43"/>
      <c r="C111" s="43"/>
      <c r="D111" s="43"/>
      <c r="E111" s="43"/>
      <c r="F111" s="43"/>
      <c r="G111" s="43"/>
      <c r="H111" s="43"/>
      <c r="I111" s="43"/>
      <c r="J111" s="44"/>
    </row>
    <row r="112" spans="1:10" ht="16.5" thickBot="1" x14ac:dyDescent="0.3">
      <c r="A112" s="48" t="s">
        <v>17</v>
      </c>
      <c r="B112" s="49"/>
      <c r="C112" s="49"/>
      <c r="D112" s="49"/>
      <c r="E112" s="49"/>
      <c r="F112" s="49"/>
      <c r="G112" s="49"/>
      <c r="H112" s="49"/>
      <c r="I112" s="49"/>
      <c r="J112" s="50"/>
    </row>
    <row r="113" spans="1:10" ht="15.75" customHeight="1" x14ac:dyDescent="0.25">
      <c r="A113" s="36"/>
      <c r="B113" s="37"/>
      <c r="C113" s="37"/>
      <c r="D113" s="37"/>
      <c r="E113" s="37"/>
      <c r="F113" s="37"/>
      <c r="G113" s="37"/>
      <c r="H113" s="37"/>
      <c r="I113" s="37"/>
      <c r="J113" s="38"/>
    </row>
    <row r="114" spans="1:10" x14ac:dyDescent="0.25">
      <c r="A114" s="39"/>
      <c r="B114" s="40"/>
      <c r="C114" s="40"/>
      <c r="D114" s="40"/>
      <c r="E114" s="40"/>
      <c r="F114" s="40"/>
      <c r="G114" s="40"/>
      <c r="H114" s="40"/>
      <c r="I114" s="40"/>
      <c r="J114" s="41"/>
    </row>
    <row r="115" spans="1:10" x14ac:dyDescent="0.25">
      <c r="A115" s="39"/>
      <c r="B115" s="40"/>
      <c r="C115" s="40"/>
      <c r="D115" s="40"/>
      <c r="E115" s="40"/>
      <c r="F115" s="40"/>
      <c r="G115" s="40"/>
      <c r="H115" s="40"/>
      <c r="I115" s="40"/>
      <c r="J115" s="41"/>
    </row>
    <row r="116" spans="1:10" x14ac:dyDescent="0.25">
      <c r="A116" s="39"/>
      <c r="B116" s="40"/>
      <c r="C116" s="40"/>
      <c r="D116" s="40"/>
      <c r="E116" s="40"/>
      <c r="F116" s="40"/>
      <c r="G116" s="40"/>
      <c r="H116" s="40"/>
      <c r="I116" s="40"/>
      <c r="J116" s="41"/>
    </row>
    <row r="117" spans="1:10" x14ac:dyDescent="0.25">
      <c r="A117" s="39"/>
      <c r="B117" s="40"/>
      <c r="C117" s="40"/>
      <c r="D117" s="40"/>
      <c r="E117" s="40"/>
      <c r="F117" s="40"/>
      <c r="G117" s="40"/>
      <c r="H117" s="40"/>
      <c r="I117" s="40"/>
      <c r="J117" s="41"/>
    </row>
    <row r="118" spans="1:10" x14ac:dyDescent="0.25">
      <c r="A118" s="39"/>
      <c r="B118" s="40"/>
      <c r="C118" s="40"/>
      <c r="D118" s="40"/>
      <c r="E118" s="40"/>
      <c r="F118" s="40"/>
      <c r="G118" s="40"/>
      <c r="H118" s="40"/>
      <c r="I118" s="40"/>
      <c r="J118" s="41"/>
    </row>
    <row r="119" spans="1:10" x14ac:dyDescent="0.25">
      <c r="A119" s="39"/>
      <c r="B119" s="40"/>
      <c r="C119" s="40"/>
      <c r="D119" s="40"/>
      <c r="E119" s="40"/>
      <c r="F119" s="40"/>
      <c r="G119" s="40"/>
      <c r="H119" s="40"/>
      <c r="I119" s="40"/>
      <c r="J119" s="41"/>
    </row>
    <row r="120" spans="1:10" x14ac:dyDescent="0.25">
      <c r="A120" s="39"/>
      <c r="B120" s="40"/>
      <c r="C120" s="40"/>
      <c r="D120" s="40"/>
      <c r="E120" s="40"/>
      <c r="F120" s="40"/>
      <c r="G120" s="40"/>
      <c r="H120" s="40"/>
      <c r="I120" s="40"/>
      <c r="J120" s="41"/>
    </row>
    <row r="121" spans="1:10" x14ac:dyDescent="0.25">
      <c r="A121" s="39"/>
      <c r="B121" s="40"/>
      <c r="C121" s="40"/>
      <c r="D121" s="40"/>
      <c r="E121" s="40"/>
      <c r="F121" s="40"/>
      <c r="G121" s="40"/>
      <c r="H121" s="40"/>
      <c r="I121" s="40"/>
      <c r="J121" s="41"/>
    </row>
    <row r="122" spans="1:10" x14ac:dyDescent="0.25">
      <c r="A122" s="39"/>
      <c r="B122" s="40"/>
      <c r="C122" s="40"/>
      <c r="D122" s="40"/>
      <c r="E122" s="40"/>
      <c r="F122" s="40"/>
      <c r="G122" s="40"/>
      <c r="H122" s="40"/>
      <c r="I122" s="40"/>
      <c r="J122" s="41"/>
    </row>
    <row r="123" spans="1:10" x14ac:dyDescent="0.25">
      <c r="A123" s="39"/>
      <c r="B123" s="40"/>
      <c r="C123" s="40"/>
      <c r="D123" s="40"/>
      <c r="E123" s="40"/>
      <c r="F123" s="40"/>
      <c r="G123" s="40"/>
      <c r="H123" s="40"/>
      <c r="I123" s="40"/>
      <c r="J123" s="41"/>
    </row>
    <row r="124" spans="1:10" x14ac:dyDescent="0.25">
      <c r="A124" s="39"/>
      <c r="B124" s="40"/>
      <c r="C124" s="40"/>
      <c r="D124" s="40"/>
      <c r="E124" s="40"/>
      <c r="F124" s="40"/>
      <c r="G124" s="40"/>
      <c r="H124" s="40"/>
      <c r="I124" s="40"/>
      <c r="J124" s="41"/>
    </row>
    <row r="125" spans="1:10" x14ac:dyDescent="0.25">
      <c r="A125" s="39"/>
      <c r="B125" s="40"/>
      <c r="C125" s="40"/>
      <c r="D125" s="40"/>
      <c r="E125" s="40"/>
      <c r="F125" s="40"/>
      <c r="G125" s="40"/>
      <c r="H125" s="40"/>
      <c r="I125" s="40"/>
      <c r="J125" s="41"/>
    </row>
    <row r="126" spans="1:10" ht="15.75" thickBot="1" x14ac:dyDescent="0.3">
      <c r="A126" s="42"/>
      <c r="B126" s="43"/>
      <c r="C126" s="43"/>
      <c r="D126" s="43"/>
      <c r="E126" s="43"/>
      <c r="F126" s="43"/>
      <c r="G126" s="43"/>
      <c r="H126" s="43"/>
      <c r="I126" s="43"/>
      <c r="J126" s="44"/>
    </row>
    <row r="127" spans="1:10" ht="16.5" thickBot="1" x14ac:dyDescent="0.3">
      <c r="A127" s="45"/>
      <c r="B127" s="46"/>
      <c r="C127" s="46"/>
      <c r="D127" s="46"/>
      <c r="E127" s="46"/>
      <c r="F127" s="46"/>
      <c r="G127" s="46"/>
      <c r="H127" s="46"/>
      <c r="I127" s="46"/>
      <c r="J127" s="47"/>
    </row>
    <row r="128" spans="1:10" ht="15.75" customHeight="1" x14ac:dyDescent="0.25">
      <c r="A128" s="36"/>
      <c r="B128" s="37"/>
      <c r="C128" s="37"/>
      <c r="D128" s="37"/>
      <c r="E128" s="37"/>
      <c r="F128" s="37"/>
      <c r="G128" s="37"/>
      <c r="H128" s="37"/>
      <c r="I128" s="37"/>
      <c r="J128" s="38"/>
    </row>
    <row r="129" spans="1:10" ht="15" customHeight="1" x14ac:dyDescent="0.25">
      <c r="A129" s="39"/>
      <c r="B129" s="40"/>
      <c r="C129" s="40"/>
      <c r="D129" s="40"/>
      <c r="E129" s="40"/>
      <c r="F129" s="40"/>
      <c r="G129" s="40"/>
      <c r="H129" s="40"/>
      <c r="I129" s="40"/>
      <c r="J129" s="41"/>
    </row>
    <row r="130" spans="1:10" ht="15" customHeight="1" x14ac:dyDescent="0.25">
      <c r="A130" s="39"/>
      <c r="B130" s="40"/>
      <c r="C130" s="40"/>
      <c r="D130" s="40"/>
      <c r="E130" s="40"/>
      <c r="F130" s="40"/>
      <c r="G130" s="40"/>
      <c r="H130" s="40"/>
      <c r="I130" s="40"/>
      <c r="J130" s="41"/>
    </row>
    <row r="131" spans="1:10" ht="15" customHeight="1" x14ac:dyDescent="0.25">
      <c r="A131" s="39"/>
      <c r="B131" s="40"/>
      <c r="C131" s="40"/>
      <c r="D131" s="40"/>
      <c r="E131" s="40"/>
      <c r="F131" s="40"/>
      <c r="G131" s="40"/>
      <c r="H131" s="40"/>
      <c r="I131" s="40"/>
      <c r="J131" s="41"/>
    </row>
    <row r="132" spans="1:10" ht="15" customHeight="1" x14ac:dyDescent="0.25">
      <c r="A132" s="39"/>
      <c r="B132" s="40"/>
      <c r="C132" s="40"/>
      <c r="D132" s="40"/>
      <c r="E132" s="40"/>
      <c r="F132" s="40"/>
      <c r="G132" s="40"/>
      <c r="H132" s="40"/>
      <c r="I132" s="40"/>
      <c r="J132" s="41"/>
    </row>
    <row r="133" spans="1:10" ht="15" customHeight="1" x14ac:dyDescent="0.25">
      <c r="A133" s="39"/>
      <c r="B133" s="40"/>
      <c r="C133" s="40"/>
      <c r="D133" s="40"/>
      <c r="E133" s="40"/>
      <c r="F133" s="40"/>
      <c r="G133" s="40"/>
      <c r="H133" s="40"/>
      <c r="I133" s="40"/>
      <c r="J133" s="41"/>
    </row>
    <row r="134" spans="1:10" ht="15" customHeight="1" x14ac:dyDescent="0.25">
      <c r="A134" s="39"/>
      <c r="B134" s="40"/>
      <c r="C134" s="40"/>
      <c r="D134" s="40"/>
      <c r="E134" s="40"/>
      <c r="F134" s="40"/>
      <c r="G134" s="40"/>
      <c r="H134" s="40"/>
      <c r="I134" s="40"/>
      <c r="J134" s="41"/>
    </row>
    <row r="135" spans="1:10" ht="15" customHeight="1" x14ac:dyDescent="0.25">
      <c r="A135" s="39"/>
      <c r="B135" s="40"/>
      <c r="C135" s="40"/>
      <c r="D135" s="40"/>
      <c r="E135" s="40"/>
      <c r="F135" s="40"/>
      <c r="G135" s="40"/>
      <c r="H135" s="40"/>
      <c r="I135" s="40"/>
      <c r="J135" s="41"/>
    </row>
    <row r="136" spans="1:10" ht="15" customHeight="1" x14ac:dyDescent="0.25">
      <c r="A136" s="39"/>
      <c r="B136" s="40"/>
      <c r="C136" s="40"/>
      <c r="D136" s="40"/>
      <c r="E136" s="40"/>
      <c r="F136" s="40"/>
      <c r="G136" s="40"/>
      <c r="H136" s="40"/>
      <c r="I136" s="40"/>
      <c r="J136" s="41"/>
    </row>
    <row r="137" spans="1:10" ht="15" customHeight="1" x14ac:dyDescent="0.25">
      <c r="A137" s="39"/>
      <c r="B137" s="40"/>
      <c r="C137" s="40"/>
      <c r="D137" s="40"/>
      <c r="E137" s="40"/>
      <c r="F137" s="40"/>
      <c r="G137" s="40"/>
      <c r="H137" s="40"/>
      <c r="I137" s="40"/>
      <c r="J137" s="41"/>
    </row>
    <row r="138" spans="1:10" ht="15" customHeight="1" x14ac:dyDescent="0.25">
      <c r="A138" s="39"/>
      <c r="B138" s="40"/>
      <c r="C138" s="40"/>
      <c r="D138" s="40"/>
      <c r="E138" s="40"/>
      <c r="F138" s="40"/>
      <c r="G138" s="40"/>
      <c r="H138" s="40"/>
      <c r="I138" s="40"/>
      <c r="J138" s="41"/>
    </row>
    <row r="139" spans="1:10" ht="15" customHeight="1" x14ac:dyDescent="0.25">
      <c r="A139" s="39"/>
      <c r="B139" s="40"/>
      <c r="C139" s="40"/>
      <c r="D139" s="40"/>
      <c r="E139" s="40"/>
      <c r="F139" s="40"/>
      <c r="G139" s="40"/>
      <c r="H139" s="40"/>
      <c r="I139" s="40"/>
      <c r="J139" s="41"/>
    </row>
    <row r="140" spans="1:10" ht="15" customHeight="1" x14ac:dyDescent="0.25">
      <c r="A140" s="39"/>
      <c r="B140" s="40"/>
      <c r="C140" s="40"/>
      <c r="D140" s="40"/>
      <c r="E140" s="40"/>
      <c r="F140" s="40"/>
      <c r="G140" s="40"/>
      <c r="H140" s="40"/>
      <c r="I140" s="40"/>
      <c r="J140" s="41"/>
    </row>
    <row r="141" spans="1:10" ht="15" customHeight="1" x14ac:dyDescent="0.25">
      <c r="A141" s="39"/>
      <c r="B141" s="40"/>
      <c r="C141" s="40"/>
      <c r="D141" s="40"/>
      <c r="E141" s="40"/>
      <c r="F141" s="40"/>
      <c r="G141" s="40"/>
      <c r="H141" s="40"/>
      <c r="I141" s="40"/>
      <c r="J141" s="41"/>
    </row>
    <row r="142" spans="1:10" ht="15" customHeight="1" thickBot="1" x14ac:dyDescent="0.3">
      <c r="A142" s="42"/>
      <c r="B142" s="43"/>
      <c r="C142" s="43"/>
      <c r="D142" s="43"/>
      <c r="E142" s="43"/>
      <c r="F142" s="43"/>
      <c r="G142" s="43"/>
      <c r="H142" s="43"/>
      <c r="I142" s="43"/>
      <c r="J142" s="44"/>
    </row>
    <row r="143" spans="1:10" ht="15" customHeight="1" thickBot="1" x14ac:dyDescent="0.3">
      <c r="A143" s="33" t="s">
        <v>19</v>
      </c>
      <c r="B143" s="34"/>
      <c r="C143" s="34"/>
      <c r="D143" s="34"/>
      <c r="E143" s="34"/>
      <c r="F143" s="34"/>
      <c r="G143" s="34"/>
      <c r="H143" s="34"/>
      <c r="I143" s="34"/>
      <c r="J143" s="35"/>
    </row>
    <row r="144" spans="1:10" ht="15" customHeight="1" x14ac:dyDescent="0.25">
      <c r="A144" s="36"/>
      <c r="B144" s="37"/>
      <c r="C144" s="37"/>
      <c r="D144" s="37"/>
      <c r="E144" s="37"/>
      <c r="F144" s="37"/>
      <c r="G144" s="37"/>
      <c r="H144" s="37"/>
      <c r="I144" s="37"/>
      <c r="J144" s="38"/>
    </row>
    <row r="145" spans="1:10" ht="15" customHeight="1" x14ac:dyDescent="0.25">
      <c r="A145" s="39"/>
      <c r="B145" s="40"/>
      <c r="C145" s="40"/>
      <c r="D145" s="40"/>
      <c r="E145" s="40"/>
      <c r="F145" s="40"/>
      <c r="G145" s="40"/>
      <c r="H145" s="40"/>
      <c r="I145" s="40"/>
      <c r="J145" s="41"/>
    </row>
    <row r="146" spans="1:10" ht="15" customHeight="1" x14ac:dyDescent="0.25">
      <c r="A146" s="39"/>
      <c r="B146" s="40"/>
      <c r="C146" s="40"/>
      <c r="D146" s="40"/>
      <c r="E146" s="40"/>
      <c r="F146" s="40"/>
      <c r="G146" s="40"/>
      <c r="H146" s="40"/>
      <c r="I146" s="40"/>
      <c r="J146" s="41"/>
    </row>
    <row r="147" spans="1:10" ht="15" customHeight="1" x14ac:dyDescent="0.25">
      <c r="A147" s="39"/>
      <c r="B147" s="40"/>
      <c r="C147" s="40"/>
      <c r="D147" s="40"/>
      <c r="E147" s="40"/>
      <c r="F147" s="40"/>
      <c r="G147" s="40"/>
      <c r="H147" s="40"/>
      <c r="I147" s="40"/>
      <c r="J147" s="41"/>
    </row>
    <row r="148" spans="1:10" ht="15.75" customHeight="1" x14ac:dyDescent="0.25">
      <c r="A148" s="39"/>
      <c r="B148" s="40"/>
      <c r="C148" s="40"/>
      <c r="D148" s="40"/>
      <c r="E148" s="40"/>
      <c r="F148" s="40"/>
      <c r="G148" s="40"/>
      <c r="H148" s="40"/>
      <c r="I148" s="40"/>
      <c r="J148" s="41"/>
    </row>
    <row r="149" spans="1:10" ht="15" customHeight="1" x14ac:dyDescent="0.25">
      <c r="A149" s="39"/>
      <c r="B149" s="40"/>
      <c r="C149" s="40"/>
      <c r="D149" s="40"/>
      <c r="E149" s="40"/>
      <c r="F149" s="40"/>
      <c r="G149" s="40"/>
      <c r="H149" s="40"/>
      <c r="I149" s="40"/>
      <c r="J149" s="41"/>
    </row>
    <row r="150" spans="1:10" ht="15" customHeight="1" x14ac:dyDescent="0.25">
      <c r="A150" s="39"/>
      <c r="B150" s="40"/>
      <c r="C150" s="40"/>
      <c r="D150" s="40"/>
      <c r="E150" s="40"/>
      <c r="F150" s="40"/>
      <c r="G150" s="40"/>
      <c r="H150" s="40"/>
      <c r="I150" s="40"/>
      <c r="J150" s="41"/>
    </row>
    <row r="151" spans="1:10" ht="15" customHeight="1" x14ac:dyDescent="0.25">
      <c r="A151" s="39"/>
      <c r="B151" s="40"/>
      <c r="C151" s="40"/>
      <c r="D151" s="40"/>
      <c r="E151" s="40"/>
      <c r="F151" s="40"/>
      <c r="G151" s="40"/>
      <c r="H151" s="40"/>
      <c r="I151" s="40"/>
      <c r="J151" s="41"/>
    </row>
    <row r="152" spans="1:10" ht="15" customHeight="1" x14ac:dyDescent="0.25">
      <c r="A152" s="39"/>
      <c r="B152" s="40"/>
      <c r="C152" s="40"/>
      <c r="D152" s="40"/>
      <c r="E152" s="40"/>
      <c r="F152" s="40"/>
      <c r="G152" s="40"/>
      <c r="H152" s="40"/>
      <c r="I152" s="40"/>
      <c r="J152" s="41"/>
    </row>
    <row r="153" spans="1:10" ht="15" customHeight="1" x14ac:dyDescent="0.25">
      <c r="A153" s="39"/>
      <c r="B153" s="40"/>
      <c r="C153" s="40"/>
      <c r="D153" s="40"/>
      <c r="E153" s="40"/>
      <c r="F153" s="40"/>
      <c r="G153" s="40"/>
      <c r="H153" s="40"/>
      <c r="I153" s="40"/>
      <c r="J153" s="41"/>
    </row>
    <row r="154" spans="1:10" ht="15" customHeight="1" x14ac:dyDescent="0.25">
      <c r="A154" s="39"/>
      <c r="B154" s="40"/>
      <c r="C154" s="40"/>
      <c r="D154" s="40"/>
      <c r="E154" s="40"/>
      <c r="F154" s="40"/>
      <c r="G154" s="40"/>
      <c r="H154" s="40"/>
      <c r="I154" s="40"/>
      <c r="J154" s="41"/>
    </row>
    <row r="155" spans="1:10" ht="15" customHeight="1" x14ac:dyDescent="0.25">
      <c r="A155" s="39"/>
      <c r="B155" s="40"/>
      <c r="C155" s="40"/>
      <c r="D155" s="40"/>
      <c r="E155" s="40"/>
      <c r="F155" s="40"/>
      <c r="G155" s="40"/>
      <c r="H155" s="40"/>
      <c r="I155" s="40"/>
      <c r="J155" s="41"/>
    </row>
    <row r="156" spans="1:10" ht="15" customHeight="1" x14ac:dyDescent="0.25">
      <c r="A156" s="39"/>
      <c r="B156" s="40"/>
      <c r="C156" s="40"/>
      <c r="D156" s="40"/>
      <c r="E156" s="40"/>
      <c r="F156" s="40"/>
      <c r="G156" s="40"/>
      <c r="H156" s="40"/>
      <c r="I156" s="40"/>
      <c r="J156" s="41"/>
    </row>
    <row r="157" spans="1:10" ht="15" customHeight="1" thickBot="1" x14ac:dyDescent="0.3">
      <c r="A157" s="42"/>
      <c r="B157" s="43"/>
      <c r="C157" s="43"/>
      <c r="D157" s="43"/>
      <c r="E157" s="43"/>
      <c r="F157" s="43"/>
      <c r="G157" s="43"/>
      <c r="H157" s="43"/>
      <c r="I157" s="43"/>
      <c r="J157" s="44"/>
    </row>
    <row r="158" spans="1:10" ht="16.5" thickBot="1" x14ac:dyDescent="0.3">
      <c r="A158" s="33" t="s">
        <v>20</v>
      </c>
      <c r="B158" s="34"/>
      <c r="C158" s="34"/>
      <c r="D158" s="34"/>
      <c r="E158" s="34"/>
      <c r="F158" s="34"/>
      <c r="G158" s="34"/>
      <c r="H158" s="34"/>
      <c r="I158" s="34"/>
      <c r="J158" s="35"/>
    </row>
    <row r="159" spans="1:10" ht="15.75" customHeight="1" x14ac:dyDescent="0.25">
      <c r="A159" s="36"/>
      <c r="B159" s="37"/>
      <c r="C159" s="37"/>
      <c r="D159" s="37"/>
      <c r="E159" s="37"/>
      <c r="F159" s="37"/>
      <c r="G159" s="37"/>
      <c r="H159" s="37"/>
      <c r="I159" s="37"/>
      <c r="J159" s="38"/>
    </row>
    <row r="160" spans="1:10" ht="15.75" customHeight="1" x14ac:dyDescent="0.25">
      <c r="A160" s="39"/>
      <c r="B160" s="40"/>
      <c r="C160" s="40"/>
      <c r="D160" s="40"/>
      <c r="E160" s="40"/>
      <c r="F160" s="40"/>
      <c r="G160" s="40"/>
      <c r="H160" s="40"/>
      <c r="I160" s="40"/>
      <c r="J160" s="41"/>
    </row>
    <row r="161" spans="1:10" ht="15.75" customHeight="1" x14ac:dyDescent="0.25">
      <c r="A161" s="39"/>
      <c r="B161" s="40"/>
      <c r="C161" s="40"/>
      <c r="D161" s="40"/>
      <c r="E161" s="40"/>
      <c r="F161" s="40"/>
      <c r="G161" s="40"/>
      <c r="H161" s="40"/>
      <c r="I161" s="40"/>
      <c r="J161" s="41"/>
    </row>
    <row r="162" spans="1:10" ht="15.75" customHeight="1" x14ac:dyDescent="0.25">
      <c r="A162" s="39"/>
      <c r="B162" s="40"/>
      <c r="C162" s="40"/>
      <c r="D162" s="40"/>
      <c r="E162" s="40"/>
      <c r="F162" s="40"/>
      <c r="G162" s="40"/>
      <c r="H162" s="40"/>
      <c r="I162" s="40"/>
      <c r="J162" s="41"/>
    </row>
    <row r="163" spans="1:10" ht="15.75" customHeight="1" x14ac:dyDescent="0.25">
      <c r="A163" s="39"/>
      <c r="B163" s="40"/>
      <c r="C163" s="40"/>
      <c r="D163" s="40"/>
      <c r="E163" s="40"/>
      <c r="F163" s="40"/>
      <c r="G163" s="40"/>
      <c r="H163" s="40"/>
      <c r="I163" s="40"/>
      <c r="J163" s="41"/>
    </row>
    <row r="164" spans="1:10" ht="15.75" customHeight="1" x14ac:dyDescent="0.25">
      <c r="A164" s="39"/>
      <c r="B164" s="40"/>
      <c r="C164" s="40"/>
      <c r="D164" s="40"/>
      <c r="E164" s="40"/>
      <c r="F164" s="40"/>
      <c r="G164" s="40"/>
      <c r="H164" s="40"/>
      <c r="I164" s="40"/>
      <c r="J164" s="41"/>
    </row>
    <row r="165" spans="1:10" ht="15.75" customHeight="1" x14ac:dyDescent="0.25">
      <c r="A165" s="39"/>
      <c r="B165" s="40"/>
      <c r="C165" s="40"/>
      <c r="D165" s="40"/>
      <c r="E165" s="40"/>
      <c r="F165" s="40"/>
      <c r="G165" s="40"/>
      <c r="H165" s="40"/>
      <c r="I165" s="40"/>
      <c r="J165" s="41"/>
    </row>
    <row r="166" spans="1:10" ht="15.75" customHeight="1" x14ac:dyDescent="0.25">
      <c r="A166" s="39"/>
      <c r="B166" s="40"/>
      <c r="C166" s="40"/>
      <c r="D166" s="40"/>
      <c r="E166" s="40"/>
      <c r="F166" s="40"/>
      <c r="G166" s="40"/>
      <c r="H166" s="40"/>
      <c r="I166" s="40"/>
      <c r="J166" s="41"/>
    </row>
    <row r="167" spans="1:10" ht="15.75" customHeight="1" x14ac:dyDescent="0.25">
      <c r="A167" s="39"/>
      <c r="B167" s="40"/>
      <c r="C167" s="40"/>
      <c r="D167" s="40"/>
      <c r="E167" s="40"/>
      <c r="F167" s="40"/>
      <c r="G167" s="40"/>
      <c r="H167" s="40"/>
      <c r="I167" s="40"/>
      <c r="J167" s="41"/>
    </row>
    <row r="168" spans="1:10" ht="15.75" customHeight="1" x14ac:dyDescent="0.25">
      <c r="A168" s="39"/>
      <c r="B168" s="40"/>
      <c r="C168" s="40"/>
      <c r="D168" s="40"/>
      <c r="E168" s="40"/>
      <c r="F168" s="40"/>
      <c r="G168" s="40"/>
      <c r="H168" s="40"/>
      <c r="I168" s="40"/>
      <c r="J168" s="41"/>
    </row>
    <row r="169" spans="1:10" ht="15.75" customHeight="1" x14ac:dyDescent="0.25">
      <c r="A169" s="39"/>
      <c r="B169" s="40"/>
      <c r="C169" s="40"/>
      <c r="D169" s="40"/>
      <c r="E169" s="40"/>
      <c r="F169" s="40"/>
      <c r="G169" s="40"/>
      <c r="H169" s="40"/>
      <c r="I169" s="40"/>
      <c r="J169" s="41"/>
    </row>
    <row r="170" spans="1:10" ht="15.75" customHeight="1" x14ac:dyDescent="0.25">
      <c r="A170" s="39"/>
      <c r="B170" s="40"/>
      <c r="C170" s="40"/>
      <c r="D170" s="40"/>
      <c r="E170" s="40"/>
      <c r="F170" s="40"/>
      <c r="G170" s="40"/>
      <c r="H170" s="40"/>
      <c r="I170" s="40"/>
      <c r="J170" s="41"/>
    </row>
    <row r="171" spans="1:10" ht="15.75" customHeight="1" x14ac:dyDescent="0.25">
      <c r="A171" s="39"/>
      <c r="B171" s="40"/>
      <c r="C171" s="40"/>
      <c r="D171" s="40"/>
      <c r="E171" s="40"/>
      <c r="F171" s="40"/>
      <c r="G171" s="40"/>
      <c r="H171" s="40"/>
      <c r="I171" s="40"/>
      <c r="J171" s="41"/>
    </row>
    <row r="172" spans="1:10" ht="15.75" thickBot="1" x14ac:dyDescent="0.3">
      <c r="A172" s="42"/>
      <c r="B172" s="43"/>
      <c r="C172" s="43"/>
      <c r="D172" s="43"/>
      <c r="E172" s="43"/>
      <c r="F172" s="43"/>
      <c r="G172" s="43"/>
      <c r="H172" s="43"/>
      <c r="I172" s="43"/>
      <c r="J172" s="44"/>
    </row>
    <row r="173" spans="1:10" ht="16.5" thickBot="1" x14ac:dyDescent="0.3">
      <c r="A173" s="33" t="s">
        <v>21</v>
      </c>
      <c r="B173" s="34"/>
      <c r="C173" s="34"/>
      <c r="D173" s="34"/>
      <c r="E173" s="34"/>
      <c r="F173" s="34"/>
      <c r="G173" s="34"/>
      <c r="H173" s="34"/>
      <c r="I173" s="34"/>
      <c r="J173" s="35"/>
    </row>
    <row r="174" spans="1:10" x14ac:dyDescent="0.25">
      <c r="A174" s="36"/>
      <c r="B174" s="37"/>
      <c r="C174" s="37"/>
      <c r="D174" s="37"/>
      <c r="E174" s="37"/>
      <c r="F174" s="37"/>
      <c r="G174" s="37"/>
      <c r="H174" s="37"/>
      <c r="I174" s="37"/>
      <c r="J174" s="38"/>
    </row>
    <row r="175" spans="1:10" x14ac:dyDescent="0.25">
      <c r="A175" s="39"/>
      <c r="B175" s="40"/>
      <c r="C175" s="40"/>
      <c r="D175" s="40"/>
      <c r="E175" s="40"/>
      <c r="F175" s="40"/>
      <c r="G175" s="40"/>
      <c r="H175" s="40"/>
      <c r="I175" s="40"/>
      <c r="J175" s="41"/>
    </row>
    <row r="176" spans="1:10" x14ac:dyDescent="0.25">
      <c r="A176" s="39"/>
      <c r="B176" s="40"/>
      <c r="C176" s="40"/>
      <c r="D176" s="40"/>
      <c r="E176" s="40"/>
      <c r="F176" s="40"/>
      <c r="G176" s="40"/>
      <c r="H176" s="40"/>
      <c r="I176" s="40"/>
      <c r="J176" s="41"/>
    </row>
    <row r="177" spans="1:10" x14ac:dyDescent="0.25">
      <c r="A177" s="39"/>
      <c r="B177" s="40"/>
      <c r="C177" s="40"/>
      <c r="D177" s="40"/>
      <c r="E177" s="40"/>
      <c r="F177" s="40"/>
      <c r="G177" s="40"/>
      <c r="H177" s="40"/>
      <c r="I177" s="40"/>
      <c r="J177" s="41"/>
    </row>
    <row r="178" spans="1:10" x14ac:dyDescent="0.25">
      <c r="A178" s="39"/>
      <c r="B178" s="40"/>
      <c r="C178" s="40"/>
      <c r="D178" s="40"/>
      <c r="E178" s="40"/>
      <c r="F178" s="40"/>
      <c r="G178" s="40"/>
      <c r="H178" s="40"/>
      <c r="I178" s="40"/>
      <c r="J178" s="41"/>
    </row>
    <row r="179" spans="1:10" x14ac:dyDescent="0.25">
      <c r="A179" s="39"/>
      <c r="B179" s="40"/>
      <c r="C179" s="40"/>
      <c r="D179" s="40"/>
      <c r="E179" s="40"/>
      <c r="F179" s="40"/>
      <c r="G179" s="40"/>
      <c r="H179" s="40"/>
      <c r="I179" s="40"/>
      <c r="J179" s="41"/>
    </row>
    <row r="180" spans="1:10" x14ac:dyDescent="0.25">
      <c r="A180" s="39"/>
      <c r="B180" s="40"/>
      <c r="C180" s="40"/>
      <c r="D180" s="40"/>
      <c r="E180" s="40"/>
      <c r="F180" s="40"/>
      <c r="G180" s="40"/>
      <c r="H180" s="40"/>
      <c r="I180" s="40"/>
      <c r="J180" s="41"/>
    </row>
    <row r="181" spans="1:10" x14ac:dyDescent="0.25">
      <c r="A181" s="39"/>
      <c r="B181" s="40"/>
      <c r="C181" s="40"/>
      <c r="D181" s="40"/>
      <c r="E181" s="40"/>
      <c r="F181" s="40"/>
      <c r="G181" s="40"/>
      <c r="H181" s="40"/>
      <c r="I181" s="40"/>
      <c r="J181" s="41"/>
    </row>
    <row r="182" spans="1:10" x14ac:dyDescent="0.25">
      <c r="A182" s="39"/>
      <c r="B182" s="40"/>
      <c r="C182" s="40"/>
      <c r="D182" s="40"/>
      <c r="E182" s="40"/>
      <c r="F182" s="40"/>
      <c r="G182" s="40"/>
      <c r="H182" s="40"/>
      <c r="I182" s="40"/>
      <c r="J182" s="41"/>
    </row>
    <row r="183" spans="1:10" x14ac:dyDescent="0.25">
      <c r="A183" s="39"/>
      <c r="B183" s="40"/>
      <c r="C183" s="40"/>
      <c r="D183" s="40"/>
      <c r="E183" s="40"/>
      <c r="F183" s="40"/>
      <c r="G183" s="40"/>
      <c r="H183" s="40"/>
      <c r="I183" s="40"/>
      <c r="J183" s="41"/>
    </row>
    <row r="184" spans="1:10" x14ac:dyDescent="0.25">
      <c r="A184" s="39"/>
      <c r="B184" s="40"/>
      <c r="C184" s="40"/>
      <c r="D184" s="40"/>
      <c r="E184" s="40"/>
      <c r="F184" s="40"/>
      <c r="G184" s="40"/>
      <c r="H184" s="40"/>
      <c r="I184" s="40"/>
      <c r="J184" s="41"/>
    </row>
    <row r="185" spans="1:10" x14ac:dyDescent="0.25">
      <c r="A185" s="39"/>
      <c r="B185" s="40"/>
      <c r="C185" s="40"/>
      <c r="D185" s="40"/>
      <c r="E185" s="40"/>
      <c r="F185" s="40"/>
      <c r="G185" s="40"/>
      <c r="H185" s="40"/>
      <c r="I185" s="40"/>
      <c r="J185" s="41"/>
    </row>
    <row r="186" spans="1:10" x14ac:dyDescent="0.25">
      <c r="A186" s="39"/>
      <c r="B186" s="40"/>
      <c r="C186" s="40"/>
      <c r="D186" s="40"/>
      <c r="E186" s="40"/>
      <c r="F186" s="40"/>
      <c r="G186" s="40"/>
      <c r="H186" s="40"/>
      <c r="I186" s="40"/>
      <c r="J186" s="41"/>
    </row>
    <row r="187" spans="1:10" ht="15.75" thickBot="1" x14ac:dyDescent="0.3">
      <c r="A187" s="42"/>
      <c r="B187" s="43"/>
      <c r="C187" s="43"/>
      <c r="D187" s="43"/>
      <c r="E187" s="43"/>
      <c r="F187" s="43"/>
      <c r="G187" s="43"/>
      <c r="H187" s="43"/>
      <c r="I187" s="43"/>
      <c r="J187" s="44"/>
    </row>
    <row r="188" spans="1:10" ht="15.75" thickBot="1" x14ac:dyDescent="0.3">
      <c r="A188" s="30" t="s">
        <v>22</v>
      </c>
      <c r="B188" s="31"/>
      <c r="C188" s="31"/>
      <c r="D188" s="31"/>
      <c r="E188" s="31"/>
      <c r="F188" s="31"/>
      <c r="G188" s="31"/>
      <c r="H188" s="31"/>
      <c r="I188" s="31"/>
      <c r="J188" s="32"/>
    </row>
    <row r="189" spans="1:10" x14ac:dyDescent="0.25">
      <c r="A189" s="21"/>
      <c r="B189" s="22"/>
      <c r="C189" s="22"/>
      <c r="D189" s="22"/>
      <c r="E189" s="22"/>
      <c r="F189" s="22"/>
      <c r="G189" s="22"/>
      <c r="H189" s="22"/>
      <c r="I189" s="22"/>
      <c r="J189" s="23"/>
    </row>
    <row r="190" spans="1:10" x14ac:dyDescent="0.25">
      <c r="A190" s="24"/>
      <c r="B190" s="25"/>
      <c r="C190" s="25"/>
      <c r="D190" s="25"/>
      <c r="E190" s="25"/>
      <c r="F190" s="25"/>
      <c r="G190" s="25"/>
      <c r="H190" s="25"/>
      <c r="I190" s="25"/>
      <c r="J190" s="26"/>
    </row>
    <row r="191" spans="1:10" x14ac:dyDescent="0.25">
      <c r="A191" s="24"/>
      <c r="B191" s="25"/>
      <c r="C191" s="25"/>
      <c r="D191" s="25"/>
      <c r="E191" s="25"/>
      <c r="F191" s="25"/>
      <c r="G191" s="25"/>
      <c r="H191" s="25"/>
      <c r="I191" s="25"/>
      <c r="J191" s="26"/>
    </row>
    <row r="192" spans="1:10" x14ac:dyDescent="0.25">
      <c r="A192" s="24"/>
      <c r="B192" s="25"/>
      <c r="C192" s="25"/>
      <c r="D192" s="25"/>
      <c r="E192" s="25"/>
      <c r="F192" s="25"/>
      <c r="G192" s="25"/>
      <c r="H192" s="25"/>
      <c r="I192" s="25"/>
      <c r="J192" s="26"/>
    </row>
    <row r="193" spans="1:10" x14ac:dyDescent="0.25">
      <c r="A193" s="24"/>
      <c r="B193" s="25"/>
      <c r="C193" s="25"/>
      <c r="D193" s="25"/>
      <c r="E193" s="25"/>
      <c r="F193" s="25"/>
      <c r="G193" s="25"/>
      <c r="H193" s="25"/>
      <c r="I193" s="25"/>
      <c r="J193" s="26"/>
    </row>
    <row r="194" spans="1:10" x14ac:dyDescent="0.25">
      <c r="A194" s="24"/>
      <c r="B194" s="25"/>
      <c r="C194" s="25"/>
      <c r="D194" s="25"/>
      <c r="E194" s="25"/>
      <c r="F194" s="25"/>
      <c r="G194" s="25"/>
      <c r="H194" s="25"/>
      <c r="I194" s="25"/>
      <c r="J194" s="26"/>
    </row>
    <row r="195" spans="1:10" x14ac:dyDescent="0.25">
      <c r="A195" s="24"/>
      <c r="B195" s="25"/>
      <c r="C195" s="25"/>
      <c r="D195" s="25"/>
      <c r="E195" s="25"/>
      <c r="F195" s="25"/>
      <c r="G195" s="25"/>
      <c r="H195" s="25"/>
      <c r="I195" s="25"/>
      <c r="J195" s="26"/>
    </row>
    <row r="196" spans="1:10" x14ac:dyDescent="0.25">
      <c r="A196" s="24"/>
      <c r="B196" s="25"/>
      <c r="C196" s="25"/>
      <c r="D196" s="25"/>
      <c r="E196" s="25"/>
      <c r="F196" s="25"/>
      <c r="G196" s="25"/>
      <c r="H196" s="25"/>
      <c r="I196" s="25"/>
      <c r="J196" s="26"/>
    </row>
    <row r="197" spans="1:10" x14ac:dyDescent="0.25">
      <c r="A197" s="24"/>
      <c r="B197" s="25"/>
      <c r="C197" s="25"/>
      <c r="D197" s="25"/>
      <c r="E197" s="25"/>
      <c r="F197" s="25"/>
      <c r="G197" s="25"/>
      <c r="H197" s="25"/>
      <c r="I197" s="25"/>
      <c r="J197" s="26"/>
    </row>
    <row r="198" spans="1:10" x14ac:dyDescent="0.25">
      <c r="A198" s="24"/>
      <c r="B198" s="25"/>
      <c r="C198" s="25"/>
      <c r="D198" s="25"/>
      <c r="E198" s="25"/>
      <c r="F198" s="25"/>
      <c r="G198" s="25"/>
      <c r="H198" s="25"/>
      <c r="I198" s="25"/>
      <c r="J198" s="26"/>
    </row>
    <row r="199" spans="1:10" x14ac:dyDescent="0.25">
      <c r="A199" s="24"/>
      <c r="B199" s="25"/>
      <c r="C199" s="25"/>
      <c r="D199" s="25"/>
      <c r="E199" s="25"/>
      <c r="F199" s="25"/>
      <c r="G199" s="25"/>
      <c r="H199" s="25"/>
      <c r="I199" s="25"/>
      <c r="J199" s="26"/>
    </row>
    <row r="200" spans="1:10" x14ac:dyDescent="0.25">
      <c r="A200" s="24"/>
      <c r="B200" s="25"/>
      <c r="C200" s="25"/>
      <c r="D200" s="25"/>
      <c r="E200" s="25"/>
      <c r="F200" s="25"/>
      <c r="G200" s="25"/>
      <c r="H200" s="25"/>
      <c r="I200" s="25"/>
      <c r="J200" s="26"/>
    </row>
    <row r="201" spans="1:10" x14ac:dyDescent="0.25">
      <c r="A201" s="24"/>
      <c r="B201" s="25"/>
      <c r="C201" s="25"/>
      <c r="D201" s="25"/>
      <c r="E201" s="25"/>
      <c r="F201" s="25"/>
      <c r="G201" s="25"/>
      <c r="H201" s="25"/>
      <c r="I201" s="25"/>
      <c r="J201" s="26"/>
    </row>
    <row r="202" spans="1:10" x14ac:dyDescent="0.25">
      <c r="A202" s="24"/>
      <c r="B202" s="25"/>
      <c r="C202" s="25"/>
      <c r="D202" s="25"/>
      <c r="E202" s="25"/>
      <c r="F202" s="25"/>
      <c r="G202" s="25"/>
      <c r="H202" s="25"/>
      <c r="I202" s="25"/>
      <c r="J202" s="26"/>
    </row>
    <row r="203" spans="1:10" ht="15.75" thickBot="1" x14ac:dyDescent="0.3">
      <c r="A203" s="27"/>
      <c r="B203" s="28"/>
      <c r="C203" s="28"/>
      <c r="D203" s="28"/>
      <c r="E203" s="28"/>
      <c r="F203" s="28"/>
      <c r="G203" s="28"/>
      <c r="H203" s="28"/>
      <c r="I203" s="28"/>
      <c r="J203" s="29"/>
    </row>
  </sheetData>
  <mergeCells count="17">
    <mergeCell ref="A113:J126"/>
    <mergeCell ref="A127:J127"/>
    <mergeCell ref="A128:J142"/>
    <mergeCell ref="A1:J2"/>
    <mergeCell ref="A78:J78"/>
    <mergeCell ref="A93:J93"/>
    <mergeCell ref="A94:J111"/>
    <mergeCell ref="A112:J112"/>
    <mergeCell ref="A79:J92"/>
    <mergeCell ref="A189:J203"/>
    <mergeCell ref="A188:J188"/>
    <mergeCell ref="A143:J143"/>
    <mergeCell ref="A144:J157"/>
    <mergeCell ref="A159:J172"/>
    <mergeCell ref="A174:J187"/>
    <mergeCell ref="A158:J158"/>
    <mergeCell ref="A173:J173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topLeftCell="L1" workbookViewId="0">
      <selection activeCell="G23" sqref="G23"/>
    </sheetView>
  </sheetViews>
  <sheetFormatPr defaultRowHeight="15" x14ac:dyDescent="0.25"/>
  <cols>
    <col min="1" max="1" width="23.28515625" bestFit="1" customWidth="1"/>
    <col min="2" max="2" width="12.7109375" bestFit="1" customWidth="1"/>
    <col min="3" max="3" width="23.28515625" bestFit="1" customWidth="1"/>
    <col min="4" max="4" width="12" bestFit="1" customWidth="1"/>
    <col min="5" max="5" width="23.28515625" bestFit="1" customWidth="1"/>
    <col min="6" max="6" width="12.7109375" bestFit="1" customWidth="1"/>
    <col min="7" max="7" width="23.28515625" bestFit="1" customWidth="1"/>
    <col min="8" max="8" width="12.7109375" bestFit="1" customWidth="1"/>
    <col min="9" max="9" width="23.28515625" bestFit="1" customWidth="1"/>
    <col min="10" max="10" width="12.7109375" bestFit="1" customWidth="1"/>
    <col min="11" max="11" width="23.28515625" bestFit="1" customWidth="1"/>
    <col min="12" max="12" width="12.5703125" bestFit="1" customWidth="1"/>
    <col min="13" max="13" width="23.28515625" bestFit="1" customWidth="1"/>
    <col min="14" max="14" width="12.7109375" bestFit="1" customWidth="1"/>
    <col min="15" max="15" width="23.28515625" bestFit="1" customWidth="1"/>
    <col min="16" max="16" width="12.7109375" bestFit="1" customWidth="1"/>
    <col min="17" max="17" width="23.28515625" bestFit="1" customWidth="1"/>
    <col min="18" max="18" width="16.7109375" bestFit="1" customWidth="1"/>
  </cols>
  <sheetData>
    <row r="1" spans="1:18" x14ac:dyDescent="0.25">
      <c r="A1" s="61" t="s">
        <v>31</v>
      </c>
      <c r="B1" s="61"/>
      <c r="C1" s="61" t="s">
        <v>32</v>
      </c>
      <c r="D1" s="61"/>
      <c r="E1" s="61" t="s">
        <v>4</v>
      </c>
      <c r="F1" s="61"/>
      <c r="G1" s="61" t="s">
        <v>5</v>
      </c>
      <c r="H1" s="61"/>
      <c r="I1" s="61" t="s">
        <v>33</v>
      </c>
      <c r="J1" s="61"/>
      <c r="K1" s="61" t="s">
        <v>7</v>
      </c>
      <c r="L1" s="61"/>
      <c r="M1" s="61" t="s">
        <v>8</v>
      </c>
      <c r="N1" s="61"/>
      <c r="O1" s="61" t="s">
        <v>34</v>
      </c>
      <c r="P1" s="61"/>
      <c r="Q1" s="61" t="s">
        <v>10</v>
      </c>
      <c r="R1" s="61"/>
    </row>
    <row r="2" spans="1:18" x14ac:dyDescent="0.25">
      <c r="A2" s="51"/>
      <c r="B2" s="53"/>
      <c r="C2" s="51"/>
      <c r="D2" s="53"/>
      <c r="E2" s="51"/>
      <c r="F2" s="53"/>
      <c r="G2" s="51"/>
      <c r="H2" s="53"/>
      <c r="I2" s="51"/>
      <c r="J2" s="53"/>
      <c r="K2" s="51"/>
      <c r="L2" s="53"/>
      <c r="M2" s="51"/>
      <c r="N2" s="53"/>
      <c r="O2" s="51"/>
      <c r="P2" s="53"/>
      <c r="Q2" s="51"/>
      <c r="R2" s="53"/>
    </row>
    <row r="3" spans="1:18" x14ac:dyDescent="0.25">
      <c r="A3" s="51" t="s">
        <v>13</v>
      </c>
      <c r="B3" s="53">
        <v>1792.918918918919</v>
      </c>
      <c r="C3" s="51" t="s">
        <v>13</v>
      </c>
      <c r="D3" s="53">
        <v>1.0431628477584789</v>
      </c>
      <c r="E3" s="51" t="s">
        <v>13</v>
      </c>
      <c r="F3" s="53">
        <v>4.5064864864864864</v>
      </c>
      <c r="G3" s="51" t="s">
        <v>13</v>
      </c>
      <c r="H3" s="53">
        <v>1.6566216216216216</v>
      </c>
      <c r="I3" s="51" t="s">
        <v>13</v>
      </c>
      <c r="J3" s="53">
        <v>1774.918918918919</v>
      </c>
      <c r="K3" s="51" t="s">
        <v>13</v>
      </c>
      <c r="L3" s="53">
        <v>89609.838436803358</v>
      </c>
      <c r="M3" s="51" t="s">
        <v>13</v>
      </c>
      <c r="N3" s="53">
        <v>33.256756756756758</v>
      </c>
      <c r="O3" s="51" t="s">
        <v>13</v>
      </c>
      <c r="P3" s="53">
        <v>36.148648648648646</v>
      </c>
      <c r="Q3" s="51" t="s">
        <v>13</v>
      </c>
      <c r="R3" s="53">
        <v>3187700.7972972975</v>
      </c>
    </row>
    <row r="4" spans="1:18" x14ac:dyDescent="0.25">
      <c r="A4" s="51" t="s">
        <v>23</v>
      </c>
      <c r="B4" s="53">
        <v>59.778090674414706</v>
      </c>
      <c r="C4" s="51" t="s">
        <v>23</v>
      </c>
      <c r="D4" s="53">
        <v>4.128653654087501E-2</v>
      </c>
      <c r="E4" s="51" t="s">
        <v>23</v>
      </c>
      <c r="F4" s="53">
        <v>0.42190166584152394</v>
      </c>
      <c r="G4" s="51" t="s">
        <v>23</v>
      </c>
      <c r="H4" s="53">
        <v>8.0897015866600225E-2</v>
      </c>
      <c r="I4" s="51" t="s">
        <v>23</v>
      </c>
      <c r="J4" s="53">
        <v>38.240938831620156</v>
      </c>
      <c r="K4" s="51" t="s">
        <v>23</v>
      </c>
      <c r="L4" s="53">
        <v>3636.6287537384214</v>
      </c>
      <c r="M4" s="51" t="s">
        <v>23</v>
      </c>
      <c r="N4" s="53">
        <v>0.70120771967203954</v>
      </c>
      <c r="O4" s="51" t="s">
        <v>23</v>
      </c>
      <c r="P4" s="53">
        <v>0.66895023842251244</v>
      </c>
      <c r="Q4" s="51" t="s">
        <v>23</v>
      </c>
      <c r="R4" s="53">
        <v>128610.08773631691</v>
      </c>
    </row>
    <row r="5" spans="1:18" x14ac:dyDescent="0.25">
      <c r="A5" s="51" t="s">
        <v>15</v>
      </c>
      <c r="B5" s="53">
        <v>1678</v>
      </c>
      <c r="C5" s="51" t="s">
        <v>15</v>
      </c>
      <c r="D5" s="53">
        <v>0.97019366006707775</v>
      </c>
      <c r="E5" s="51" t="s">
        <v>15</v>
      </c>
      <c r="F5" s="53">
        <v>5.88</v>
      </c>
      <c r="G5" s="51" t="s">
        <v>15</v>
      </c>
      <c r="H5" s="53">
        <v>1.7949999999999999</v>
      </c>
      <c r="I5" s="51" t="s">
        <v>15</v>
      </c>
      <c r="J5" s="53">
        <v>1683.5</v>
      </c>
      <c r="K5" s="51" t="s">
        <v>15</v>
      </c>
      <c r="L5" s="53">
        <v>85675.268255578092</v>
      </c>
      <c r="M5" s="51" t="s">
        <v>15</v>
      </c>
      <c r="N5" s="53">
        <v>32</v>
      </c>
      <c r="O5" s="51" t="s">
        <v>15</v>
      </c>
      <c r="P5" s="53">
        <v>36</v>
      </c>
      <c r="Q5" s="51" t="s">
        <v>15</v>
      </c>
      <c r="R5" s="53">
        <v>2922400</v>
      </c>
    </row>
    <row r="6" spans="1:18" x14ac:dyDescent="0.25">
      <c r="A6" s="51" t="s">
        <v>14</v>
      </c>
      <c r="B6" s="53">
        <v>1234</v>
      </c>
      <c r="C6" s="51" t="s">
        <v>14</v>
      </c>
      <c r="D6" s="53">
        <v>1.3995229576624926</v>
      </c>
      <c r="E6" s="51" t="s">
        <v>14</v>
      </c>
      <c r="F6" s="53">
        <v>2.23</v>
      </c>
      <c r="G6" s="51" t="s">
        <v>14</v>
      </c>
      <c r="H6" s="53">
        <v>1.88</v>
      </c>
      <c r="I6" s="51" t="s">
        <v>14</v>
      </c>
      <c r="J6" s="53">
        <v>1677</v>
      </c>
      <c r="K6" s="51" t="s">
        <v>14</v>
      </c>
      <c r="L6" s="53" t="e">
        <v>#N/A</v>
      </c>
      <c r="M6" s="51" t="s">
        <v>14</v>
      </c>
      <c r="N6" s="53">
        <v>28</v>
      </c>
      <c r="O6" s="51" t="s">
        <v>14</v>
      </c>
      <c r="P6" s="53">
        <v>33</v>
      </c>
      <c r="Q6" s="51" t="s">
        <v>14</v>
      </c>
      <c r="R6" s="53">
        <v>3935919</v>
      </c>
    </row>
    <row r="7" spans="1:18" x14ac:dyDescent="0.25">
      <c r="A7" s="51" t="s">
        <v>24</v>
      </c>
      <c r="B7" s="53">
        <v>514.23057982408284</v>
      </c>
      <c r="C7" s="51" t="s">
        <v>24</v>
      </c>
      <c r="D7" s="53">
        <v>0.35516021647424778</v>
      </c>
      <c r="E7" s="51" t="s">
        <v>24</v>
      </c>
      <c r="F7" s="53">
        <v>3.6293353602759164</v>
      </c>
      <c r="G7" s="51" t="s">
        <v>24</v>
      </c>
      <c r="H7" s="53">
        <v>0.69590244361760334</v>
      </c>
      <c r="I7" s="51" t="s">
        <v>24</v>
      </c>
      <c r="J7" s="53">
        <v>328.96099434667764</v>
      </c>
      <c r="K7" s="51" t="s">
        <v>24</v>
      </c>
      <c r="L7" s="53">
        <v>31283.463415137761</v>
      </c>
      <c r="M7" s="51" t="s">
        <v>24</v>
      </c>
      <c r="N7" s="53">
        <v>6.0320168843801287</v>
      </c>
      <c r="O7" s="51" t="s">
        <v>24</v>
      </c>
      <c r="P7" s="53">
        <v>5.754527538376168</v>
      </c>
      <c r="Q7" s="51" t="s">
        <v>24</v>
      </c>
      <c r="R7" s="53">
        <v>1106345.807330688</v>
      </c>
    </row>
    <row r="8" spans="1:18" x14ac:dyDescent="0.25">
      <c r="A8" s="51" t="s">
        <v>25</v>
      </c>
      <c r="B8" s="53">
        <v>264433.08922621241</v>
      </c>
      <c r="C8" s="51" t="s">
        <v>25</v>
      </c>
      <c r="D8" s="53">
        <v>0.12613877936603454</v>
      </c>
      <c r="E8" s="51" t="s">
        <v>25</v>
      </c>
      <c r="F8" s="53">
        <v>13.172075157349115</v>
      </c>
      <c r="G8" s="51" t="s">
        <v>25</v>
      </c>
      <c r="H8" s="53">
        <v>0.48428021103295155</v>
      </c>
      <c r="I8" s="51" t="s">
        <v>25</v>
      </c>
      <c r="J8" s="53">
        <v>108215.33580155487</v>
      </c>
      <c r="K8" s="51" t="s">
        <v>25</v>
      </c>
      <c r="L8" s="53">
        <v>978655083.24626267</v>
      </c>
      <c r="M8" s="51" t="s">
        <v>25</v>
      </c>
      <c r="N8" s="53">
        <v>36.38522769344695</v>
      </c>
      <c r="O8" s="51" t="s">
        <v>25</v>
      </c>
      <c r="P8" s="53">
        <v>33.114587189929679</v>
      </c>
      <c r="Q8" s="51" t="s">
        <v>25</v>
      </c>
      <c r="R8" s="53">
        <v>1224001045398.1919</v>
      </c>
    </row>
    <row r="9" spans="1:18" x14ac:dyDescent="0.25">
      <c r="A9" s="51" t="s">
        <v>26</v>
      </c>
      <c r="B9" s="53">
        <v>-0.9554530637312455</v>
      </c>
      <c r="C9" s="51" t="s">
        <v>26</v>
      </c>
      <c r="D9" s="53">
        <v>0.31897727748939486</v>
      </c>
      <c r="E9" s="51" t="s">
        <v>26</v>
      </c>
      <c r="F9" s="53">
        <v>1.0601074165063626</v>
      </c>
      <c r="G9" s="51" t="s">
        <v>26</v>
      </c>
      <c r="H9" s="53">
        <v>-0.68926234872088976</v>
      </c>
      <c r="I9" s="51" t="s">
        <v>26</v>
      </c>
      <c r="J9" s="53">
        <v>-0.34632406605528709</v>
      </c>
      <c r="K9" s="51" t="s">
        <v>26</v>
      </c>
      <c r="L9" s="53">
        <v>0.13992502778296734</v>
      </c>
      <c r="M9" s="51" t="s">
        <v>26</v>
      </c>
      <c r="N9" s="53">
        <v>-1.1371796875139171</v>
      </c>
      <c r="O9" s="51" t="s">
        <v>26</v>
      </c>
      <c r="P9" s="53">
        <v>-1.3678540879040695</v>
      </c>
      <c r="Q9" s="51" t="s">
        <v>26</v>
      </c>
      <c r="R9" s="53">
        <v>-0.11171665973856992</v>
      </c>
    </row>
    <row r="10" spans="1:18" x14ac:dyDescent="0.25">
      <c r="A10" s="51" t="s">
        <v>16</v>
      </c>
      <c r="B10" s="53">
        <v>0.40186232369216862</v>
      </c>
      <c r="C10" s="51" t="s">
        <v>16</v>
      </c>
      <c r="D10" s="53">
        <v>0.75128098319981507</v>
      </c>
      <c r="E10" s="51" t="s">
        <v>16</v>
      </c>
      <c r="F10" s="53">
        <v>-1.2263724555832474</v>
      </c>
      <c r="G10" s="51" t="s">
        <v>16</v>
      </c>
      <c r="H10" s="53">
        <v>-0.45550592395923961</v>
      </c>
      <c r="I10" s="51" t="s">
        <v>16</v>
      </c>
      <c r="J10" s="53">
        <v>0.24874213927815153</v>
      </c>
      <c r="K10" s="51" t="s">
        <v>16</v>
      </c>
      <c r="L10" s="53">
        <v>0.56205795871317976</v>
      </c>
      <c r="M10" s="51" t="s">
        <v>16</v>
      </c>
      <c r="N10" s="53">
        <v>0.42798916371869222</v>
      </c>
      <c r="O10" s="51" t="s">
        <v>16</v>
      </c>
      <c r="P10" s="53">
        <v>1.0250806699097118E-2</v>
      </c>
      <c r="Q10" s="51" t="s">
        <v>16</v>
      </c>
      <c r="R10" s="53">
        <v>0.6346253483995542</v>
      </c>
    </row>
    <row r="11" spans="1:18" x14ac:dyDescent="0.25">
      <c r="A11" s="51" t="s">
        <v>27</v>
      </c>
      <c r="B11" s="53">
        <v>1901</v>
      </c>
      <c r="C11" s="51" t="s">
        <v>27</v>
      </c>
      <c r="D11" s="53">
        <v>1.7025513221255388</v>
      </c>
      <c r="E11" s="51" t="s">
        <v>27</v>
      </c>
      <c r="F11" s="53">
        <v>16.78</v>
      </c>
      <c r="G11" s="51" t="s">
        <v>27</v>
      </c>
      <c r="H11" s="53">
        <v>2.82</v>
      </c>
      <c r="I11" s="51" t="s">
        <v>27</v>
      </c>
      <c r="J11" s="53">
        <v>1497</v>
      </c>
      <c r="K11" s="51" t="s">
        <v>27</v>
      </c>
      <c r="L11" s="53">
        <v>150402.50205198358</v>
      </c>
      <c r="M11" s="51" t="s">
        <v>27</v>
      </c>
      <c r="N11" s="53">
        <v>20</v>
      </c>
      <c r="O11" s="51" t="s">
        <v>27</v>
      </c>
      <c r="P11" s="53">
        <v>19</v>
      </c>
      <c r="Q11" s="51" t="s">
        <v>27</v>
      </c>
      <c r="R11" s="53">
        <v>4855406</v>
      </c>
    </row>
    <row r="12" spans="1:18" x14ac:dyDescent="0.25">
      <c r="A12" s="51" t="s">
        <v>28</v>
      </c>
      <c r="B12" s="53">
        <v>1000</v>
      </c>
      <c r="C12" s="51" t="s">
        <v>28</v>
      </c>
      <c r="D12" s="53">
        <v>0.47865168539325842</v>
      </c>
      <c r="E12" s="51" t="s">
        <v>28</v>
      </c>
      <c r="F12" s="53">
        <v>-8.01</v>
      </c>
      <c r="G12" s="51" t="s">
        <v>28</v>
      </c>
      <c r="H12" s="53">
        <v>0.1</v>
      </c>
      <c r="I12" s="51" t="s">
        <v>28</v>
      </c>
      <c r="J12" s="53">
        <v>1173</v>
      </c>
      <c r="K12" s="51" t="s">
        <v>28</v>
      </c>
      <c r="L12" s="53">
        <v>28697.674418604653</v>
      </c>
      <c r="M12" s="51" t="s">
        <v>28</v>
      </c>
      <c r="N12" s="53">
        <v>25</v>
      </c>
      <c r="O12" s="51" t="s">
        <v>28</v>
      </c>
      <c r="P12" s="53">
        <v>26</v>
      </c>
      <c r="Q12" s="51" t="s">
        <v>28</v>
      </c>
      <c r="R12" s="53">
        <v>1234000</v>
      </c>
    </row>
    <row r="13" spans="1:18" x14ac:dyDescent="0.25">
      <c r="A13" s="51" t="s">
        <v>29</v>
      </c>
      <c r="B13" s="53">
        <v>2901</v>
      </c>
      <c r="C13" s="51" t="s">
        <v>29</v>
      </c>
      <c r="D13" s="53">
        <v>2.1812030075187971</v>
      </c>
      <c r="E13" s="51" t="s">
        <v>29</v>
      </c>
      <c r="F13" s="53">
        <v>8.77</v>
      </c>
      <c r="G13" s="51" t="s">
        <v>29</v>
      </c>
      <c r="H13" s="53">
        <v>2.92</v>
      </c>
      <c r="I13" s="51" t="s">
        <v>29</v>
      </c>
      <c r="J13" s="53">
        <v>2670</v>
      </c>
      <c r="K13" s="51" t="s">
        <v>29</v>
      </c>
      <c r="L13" s="53">
        <v>179100.17647058822</v>
      </c>
      <c r="M13" s="51" t="s">
        <v>29</v>
      </c>
      <c r="N13" s="53">
        <v>45</v>
      </c>
      <c r="O13" s="51" t="s">
        <v>29</v>
      </c>
      <c r="P13" s="53">
        <v>45</v>
      </c>
      <c r="Q13" s="51" t="s">
        <v>29</v>
      </c>
      <c r="R13" s="53">
        <v>6089406</v>
      </c>
    </row>
    <row r="14" spans="1:18" x14ac:dyDescent="0.25">
      <c r="A14" s="51" t="s">
        <v>12</v>
      </c>
      <c r="B14" s="53">
        <v>132676</v>
      </c>
      <c r="C14" s="51" t="s">
        <v>12</v>
      </c>
      <c r="D14" s="53">
        <v>77.194050734127444</v>
      </c>
      <c r="E14" s="51" t="s">
        <v>12</v>
      </c>
      <c r="F14" s="53">
        <v>333.48</v>
      </c>
      <c r="G14" s="51" t="s">
        <v>12</v>
      </c>
      <c r="H14" s="53">
        <v>122.59</v>
      </c>
      <c r="I14" s="51" t="s">
        <v>12</v>
      </c>
      <c r="J14" s="53">
        <v>131344</v>
      </c>
      <c r="K14" s="51" t="s">
        <v>12</v>
      </c>
      <c r="L14" s="53">
        <v>6631128.044323449</v>
      </c>
      <c r="M14" s="51" t="s">
        <v>12</v>
      </c>
      <c r="N14" s="53">
        <v>2461</v>
      </c>
      <c r="O14" s="51" t="s">
        <v>12</v>
      </c>
      <c r="P14" s="53">
        <v>2675</v>
      </c>
      <c r="Q14" s="51" t="s">
        <v>12</v>
      </c>
      <c r="R14" s="53">
        <v>235889859</v>
      </c>
    </row>
    <row r="15" spans="1:18" x14ac:dyDescent="0.25">
      <c r="A15" s="51" t="s">
        <v>11</v>
      </c>
      <c r="B15" s="53">
        <v>74</v>
      </c>
      <c r="C15" s="51" t="s">
        <v>11</v>
      </c>
      <c r="D15" s="53">
        <v>74</v>
      </c>
      <c r="E15" s="51" t="s">
        <v>11</v>
      </c>
      <c r="F15" s="53">
        <v>74</v>
      </c>
      <c r="G15" s="51" t="s">
        <v>11</v>
      </c>
      <c r="H15" s="53">
        <v>74</v>
      </c>
      <c r="I15" s="51" t="s">
        <v>11</v>
      </c>
      <c r="J15" s="53">
        <v>74</v>
      </c>
      <c r="K15" s="51" t="s">
        <v>11</v>
      </c>
      <c r="L15" s="53">
        <v>74</v>
      </c>
      <c r="M15" s="51" t="s">
        <v>11</v>
      </c>
      <c r="N15" s="53">
        <v>74</v>
      </c>
      <c r="O15" s="51" t="s">
        <v>11</v>
      </c>
      <c r="P15" s="53">
        <v>74</v>
      </c>
      <c r="Q15" s="51" t="s">
        <v>11</v>
      </c>
      <c r="R15" s="53">
        <v>74</v>
      </c>
    </row>
    <row r="16" spans="1:18" ht="15.75" thickBot="1" x14ac:dyDescent="0.3">
      <c r="A16" s="52" t="s">
        <v>30</v>
      </c>
      <c r="B16" s="54">
        <v>119.13756290529152</v>
      </c>
      <c r="C16" s="52" t="s">
        <v>30</v>
      </c>
      <c r="D16" s="54">
        <v>8.228394866391027E-2</v>
      </c>
      <c r="E16" s="52" t="s">
        <v>30</v>
      </c>
      <c r="F16" s="54">
        <v>0.84084880743029822</v>
      </c>
      <c r="G16" s="52" t="s">
        <v>30</v>
      </c>
      <c r="H16" s="54">
        <v>0.16122752011520006</v>
      </c>
      <c r="I16" s="52" t="s">
        <v>30</v>
      </c>
      <c r="J16" s="54">
        <v>76.214081182748629</v>
      </c>
      <c r="K16" s="52" t="s">
        <v>30</v>
      </c>
      <c r="L16" s="54">
        <v>7247.7906541290704</v>
      </c>
      <c r="M16" s="52" t="s">
        <v>30</v>
      </c>
      <c r="N16" s="54">
        <v>1.3975049699581523</v>
      </c>
      <c r="O16" s="52" t="s">
        <v>30</v>
      </c>
      <c r="P16" s="54">
        <v>1.333215902539399</v>
      </c>
      <c r="Q16" s="52" t="s">
        <v>30</v>
      </c>
      <c r="R16" s="54">
        <v>256319.5352189214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PAST INC Analysis....</vt:lpstr>
      <vt:lpstr>Descriptive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2022-05-13T07:55:40Z</dcterms:created>
  <dcterms:modified xsi:type="dcterms:W3CDTF">2022-06-28T09:33:49Z</dcterms:modified>
</cp:coreProperties>
</file>