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8642c29ea440f59/Desktop/"/>
    </mc:Choice>
  </mc:AlternateContent>
  <xr:revisionPtr revIDLastSave="0" documentId="8_{E3A9C773-6D07-49F1-A089-8ED2111A7750}" xr6:coauthVersionLast="47" xr6:coauthVersionMax="47" xr10:uidLastSave="{00000000-0000-0000-0000-000000000000}"/>
  <bookViews>
    <workbookView xWindow="-108" yWindow="-108" windowWidth="23256" windowHeight="12576" xr2:uid="{22B63083-E766-494B-80C1-4B09B333E7C5}"/>
  </bookViews>
  <sheets>
    <sheet name="Exam Scores" sheetId="1" r:id="rId1"/>
    <sheet name="Calculation Example" sheetId="2" r:id="rId2"/>
  </sheets>
  <definedNames>
    <definedName name="_xlchart.v1.0" hidden="1">'Calculation Example'!$B$3</definedName>
    <definedName name="_xlchart.v1.1" hidden="1">'Calculation Example'!$B$4:$B$15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2" l="1"/>
  <c r="E10" i="2"/>
  <c r="E9" i="2"/>
  <c r="E8" i="2"/>
  <c r="E7" i="2"/>
  <c r="E6" i="2"/>
  <c r="E5" i="2"/>
  <c r="E4" i="2"/>
  <c r="J23" i="2" l="1"/>
  <c r="K23" i="2"/>
  <c r="K26" i="2"/>
  <c r="J26" i="2"/>
  <c r="E11" i="2" l="1"/>
  <c r="L26" i="2" l="1"/>
  <c r="N26" i="2" s="1"/>
  <c r="L23" i="2"/>
  <c r="M26" i="2" l="1"/>
  <c r="N23" i="2"/>
  <c r="M23" i="2"/>
</calcChain>
</file>

<file path=xl/sharedStrings.xml><?xml version="1.0" encoding="utf-8"?>
<sst xmlns="http://schemas.openxmlformats.org/spreadsheetml/2006/main" count="58" uniqueCount="49">
  <si>
    <t>Week 2 Discussion Data</t>
  </si>
  <si>
    <t xml:space="preserve">Civil Service Examination Scores </t>
  </si>
  <si>
    <t>Statistic</t>
  </si>
  <si>
    <t>Min</t>
  </si>
  <si>
    <t>Q1</t>
  </si>
  <si>
    <t>Median</t>
  </si>
  <si>
    <t>Q3</t>
  </si>
  <si>
    <t>Max</t>
  </si>
  <si>
    <t>IQR</t>
  </si>
  <si>
    <t>Mean, x̅</t>
  </si>
  <si>
    <t>SD, s</t>
  </si>
  <si>
    <t>Excel Functions</t>
  </si>
  <si>
    <t>=Q3-Q1</t>
  </si>
  <si>
    <t>Sample Standard Deviation</t>
  </si>
  <si>
    <t>Calculation</t>
  </si>
  <si>
    <t>Excel Calculation Example</t>
  </si>
  <si>
    <t>Outlier</t>
  </si>
  <si>
    <t>Extreme</t>
  </si>
  <si>
    <t>Example</t>
  </si>
  <si>
    <t>Web Calculators</t>
  </si>
  <si>
    <t>Statistics Kingdom. (2021). Box plot maker. https://www.statskingdom.com/boxplot-maker.html</t>
  </si>
  <si>
    <t>Exam Scores</t>
  </si>
  <si>
    <t xml:space="preserve">Outlier </t>
  </si>
  <si>
    <t>Reference</t>
  </si>
  <si>
    <t>Count</t>
  </si>
  <si>
    <t>=AVERAGE(B4:B15)</t>
  </si>
  <si>
    <t>=STDEV.S(B4:B15)</t>
  </si>
  <si>
    <t>=MIN(B4:B15)</t>
  </si>
  <si>
    <t>=QUARTILE(B4:B15,1)</t>
  </si>
  <si>
    <t>=MEDIAN(B4:B15)</t>
  </si>
  <si>
    <t>=QUARTILE(B4:B15,3)</t>
  </si>
  <si>
    <t>=COUNT(B4:B15)</t>
  </si>
  <si>
    <t>=MAX(B4:B15)</t>
  </si>
  <si>
    <t>No outliers be Max is less than 92 and 110.75.</t>
  </si>
  <si>
    <t>Extreme. Min is less than Extreme</t>
  </si>
  <si>
    <t>A. Use Excel to calculate descriptive statistics. Included are the means, sample standard deviation, IQR, and the five-number summary. The five-number summary includes Min, Quartile 1, Median, Quartile 3, and Max. Examples of the calculations are in the Data file.</t>
  </si>
  <si>
    <r>
      <t xml:space="preserve">B. </t>
    </r>
    <r>
      <rPr>
        <sz val="11"/>
        <color rgb="FF262626"/>
        <rFont val="Times New Roman"/>
        <family val="1"/>
      </rPr>
      <t>Construct a</t>
    </r>
    <r>
      <rPr>
        <b/>
        <sz val="11"/>
        <color rgb="FF262626"/>
        <rFont val="Times New Roman"/>
        <family val="1"/>
      </rPr>
      <t xml:space="preserve"> </t>
    </r>
    <r>
      <rPr>
        <sz val="11"/>
        <color rgb="FF262626"/>
        <rFont val="Times New Roman"/>
        <family val="1"/>
      </rPr>
      <t>Box and Whisker Plot</t>
    </r>
  </si>
  <si>
    <t>2. Use Insert &gt; Insert Statistic Chart &gt; Box and Whisker</t>
  </si>
  <si>
    <t>3. Finish the chart with a y-axis label. </t>
  </si>
  <si>
    <t xml:space="preserve">This chart depicts the five-number summary. (Refer to Box Plots LO 4-8). </t>
  </si>
  <si>
    <t xml:space="preserve">E. What are your thoughts about people who use the means to describe data that is extremely skewed? Would that be deceptive and ethically incorrect? </t>
  </si>
  <si>
    <r>
      <t xml:space="preserve">1. Use the column Scores and select </t>
    </r>
    <r>
      <rPr>
        <b/>
        <sz val="11"/>
        <color rgb="FF0432FF"/>
        <rFont val="Times New Roman"/>
        <family val="1"/>
      </rPr>
      <t>50</t>
    </r>
    <r>
      <rPr>
        <sz val="11"/>
        <color rgb="FF0432FF"/>
        <rFont val="Times New Roman"/>
        <family val="1"/>
      </rPr>
      <t xml:space="preserve"> </t>
    </r>
    <r>
      <rPr>
        <sz val="11"/>
        <color rgb="FF262626"/>
        <rFont val="Times New Roman"/>
        <family val="1"/>
      </rPr>
      <t>data in that column</t>
    </r>
  </si>
  <si>
    <t xml:space="preserve">C. Examine the box and whisker plot. </t>
  </si>
  <si>
    <t xml:space="preserve">D. Would you choose to use the mean or the median as the dataset’s central tendency measure? </t>
  </si>
  <si>
    <t>What makes that determination? Explain. (Refer to Table 1 (above) and Measures of Center LO 4-2).</t>
  </si>
  <si>
    <t>Does it indicate outliers? If so, which one(s)? Are any considered extreme outliers? Refer to the next tab, Calculation Example</t>
  </si>
  <si>
    <t>Steps</t>
  </si>
  <si>
    <r>
      <t>Doane, D., Seward, L. (20</t>
    </r>
    <r>
      <rPr>
        <b/>
        <sz val="10"/>
        <color rgb="FF000000"/>
        <rFont val="Arial"/>
        <family val="2"/>
      </rPr>
      <t>22</t>
    </r>
    <r>
      <rPr>
        <sz val="10"/>
        <color rgb="FF000000"/>
        <rFont val="Arial"/>
        <family val="2"/>
      </rPr>
      <t xml:space="preserve">) </t>
    </r>
    <r>
      <rPr>
        <i/>
        <sz val="10"/>
        <color rgb="FF000000"/>
        <rFont val="Arial"/>
        <family val="2"/>
      </rPr>
      <t>Applied statistics in business and economics</t>
    </r>
    <r>
      <rPr>
        <sz val="10"/>
        <color rgb="FF000000"/>
        <rFont val="Arial"/>
        <family val="2"/>
      </rPr>
      <t xml:space="preserve"> (</t>
    </r>
    <r>
      <rPr>
        <b/>
        <sz val="10"/>
        <color rgb="FF000000"/>
        <rFont val="Arial"/>
        <family val="2"/>
      </rPr>
      <t>7</t>
    </r>
    <r>
      <rPr>
        <sz val="10"/>
        <color rgb="FF000000"/>
        <rFont val="Arial"/>
        <family val="2"/>
      </rPr>
      <t>th ed). McGraw-Hill</t>
    </r>
  </si>
  <si>
    <r>
      <t xml:space="preserve">Doane, D., Seward, L. (2022) </t>
    </r>
    <r>
      <rPr>
        <i/>
        <sz val="12"/>
        <color rgb="FF000000"/>
        <rFont val="Times New Roman"/>
        <family val="1"/>
      </rPr>
      <t>Applied statistics in business and economics</t>
    </r>
    <r>
      <rPr>
        <sz val="12"/>
        <color rgb="FF000000"/>
        <rFont val="Times New Roman"/>
        <family val="1"/>
      </rPr>
      <t xml:space="preserve"> (7</t>
    </r>
    <r>
      <rPr>
        <vertAlign val="superscript"/>
        <sz val="12"/>
        <color rgb="FF000000"/>
        <rFont val="Times New Roman"/>
        <family val="1"/>
      </rPr>
      <t>th</t>
    </r>
    <r>
      <rPr>
        <sz val="12"/>
        <color rgb="FF000000"/>
        <rFont val="Times New Roman"/>
        <family val="1"/>
      </rPr>
      <t xml:space="preserve"> ed). McGraw-Hill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</si>
</sst>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 tint="4.9989318521683403E-2"/>
      <name val="Times New Roman"/>
      <family val="1"/>
    </font>
    <font>
      <sz val="12"/>
      <color rgb="FF0432FF"/>
      <name val="Times New Roman"/>
      <family val="1"/>
    </font>
    <font>
      <b/>
      <sz val="12"/>
      <color theme="1" tint="4.9989318521683403E-2"/>
      <name val="Times New Roman"/>
      <family val="1"/>
    </font>
    <font>
      <sz val="12"/>
      <name val="Times New Roman"/>
      <family val="1"/>
    </font>
    <font>
      <b/>
      <sz val="12"/>
      <color theme="9" tint="-0.249977111117893"/>
      <name val="Times New Roman"/>
      <family val="1"/>
    </font>
    <font>
      <sz val="12"/>
      <color theme="9" tint="-0.249977111117893"/>
      <name val="Times New Roman"/>
      <family val="1"/>
    </font>
    <font>
      <i/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rgb="FF262626"/>
      <name val="Times New Roman"/>
      <family val="1"/>
    </font>
    <font>
      <b/>
      <sz val="11"/>
      <color rgb="FF262626"/>
      <name val="Times New Roman"/>
      <family val="1"/>
    </font>
    <font>
      <b/>
      <sz val="11"/>
      <color rgb="FF0432FF"/>
      <name val="Times New Roman"/>
      <family val="1"/>
    </font>
    <font>
      <sz val="11"/>
      <color rgb="FF0432FF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1" fillId="0" borderId="0" xfId="0" quotePrefix="1" applyFont="1" applyAlignment="1">
      <alignment horizontal="left" indent="1"/>
    </xf>
    <xf numFmtId="164" fontId="1" fillId="0" borderId="0" xfId="0" applyNumberFormat="1" applyFont="1"/>
    <xf numFmtId="0" fontId="2" fillId="0" borderId="1" xfId="0" applyFont="1" applyBorder="1" applyAlignment="1">
      <alignment horizontal="left" indent="1"/>
    </xf>
    <xf numFmtId="0" fontId="1" fillId="0" borderId="0" xfId="0" applyFont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/>
    </xf>
    <xf numFmtId="0" fontId="6" fillId="0" borderId="0" xfId="0" applyFont="1"/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indent="2"/>
    </xf>
    <xf numFmtId="0" fontId="8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/>
    <xf numFmtId="0" fontId="7" fillId="0" borderId="0" xfId="0" applyFont="1"/>
    <xf numFmtId="49" fontId="12" fillId="0" borderId="0" xfId="0" applyNumberFormat="1" applyFont="1" applyAlignment="1">
      <alignment horizontal="left" vertical="top"/>
    </xf>
    <xf numFmtId="165" fontId="1" fillId="0" borderId="0" xfId="0" applyNumberFormat="1" applyFont="1"/>
    <xf numFmtId="0" fontId="13" fillId="0" borderId="0" xfId="0" applyFont="1" applyAlignment="1">
      <alignment vertical="center"/>
    </xf>
    <xf numFmtId="0" fontId="13" fillId="0" borderId="0" xfId="0" applyFont="1"/>
    <xf numFmtId="0" fontId="14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1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plotArea>
      <cx:plotAreaRegion>
        <cx:series layoutId="boxWhisker" uniqueId="{F0BDCB76-4FE8-5449-99E7-5C8DCB32F1BF}">
          <cx:tx>
            <cx:txData>
              <cx:f>_xlchart.v1.0</cx:f>
              <cx:v>Example</cx:v>
            </cx:txData>
          </cx:tx>
          <cx:dataId val="0"/>
          <cx:layoutPr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title>
          <cx:tx>
            <cx:txData>
              <cx:v>Sample Data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Sample Data</a:t>
              </a:r>
            </a:p>
          </cx:txPr>
        </cx:title>
        <cx:majorGridlines/>
        <cx:tickLabels/>
      </cx:axis>
    </cx:plotArea>
  </cx:chart>
  <cx:spPr>
    <a:ln>
      <a:solidFill>
        <a:schemeClr val="tx1">
          <a:lumMod val="95000"/>
          <a:lumOff val="5000"/>
        </a:schemeClr>
      </a:solidFill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1.xml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793750</xdr:colOff>
      <xdr:row>13</xdr:row>
      <xdr:rowOff>1</xdr:rowOff>
    </xdr:from>
    <xdr:to>
      <xdr:col>16</xdr:col>
      <xdr:colOff>359156</xdr:colOff>
      <xdr:row>19</xdr:row>
      <xdr:rowOff>74787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81A6FE-F221-7946-B967-09E718991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01417" y="2614084"/>
          <a:ext cx="6169406" cy="1281286"/>
        </a:xfrm>
        <a:prstGeom prst="rect">
          <a:avLst/>
        </a:prstGeom>
      </xdr:spPr>
    </xdr:pic>
    <xdr:clientData/>
  </xdr:twoCellAnchor>
  <xdr:twoCellAnchor>
    <xdr:from>
      <xdr:col>2</xdr:col>
      <xdr:colOff>809624</xdr:colOff>
      <xdr:row>12</xdr:row>
      <xdr:rowOff>184150</xdr:rowOff>
    </xdr:from>
    <xdr:to>
      <xdr:col>8</xdr:col>
      <xdr:colOff>428624</xdr:colOff>
      <xdr:row>26</xdr:row>
      <xdr:rowOff>112183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780AAA64-804F-864B-8050-4374A4634A8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5984" y="2561590"/>
              <a:ext cx="4556760" cy="27017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749D1-261D-3C4F-AAAA-64177293909D}">
  <dimension ref="A1:J59"/>
  <sheetViews>
    <sheetView tabSelected="1" zoomScale="120" zoomScaleNormal="120" workbookViewId="0"/>
  </sheetViews>
  <sheetFormatPr defaultColWidth="10.796875" defaultRowHeight="15.6" x14ac:dyDescent="0.3"/>
  <cols>
    <col min="1" max="1" width="7" style="1" customWidth="1"/>
    <col min="2" max="2" width="12.19921875" style="1" customWidth="1"/>
    <col min="3" max="16384" width="10.796875" style="1"/>
  </cols>
  <sheetData>
    <row r="1" spans="1:10" x14ac:dyDescent="0.3">
      <c r="A1" s="4" t="s">
        <v>0</v>
      </c>
      <c r="D1" s="13" t="s">
        <v>1</v>
      </c>
    </row>
    <row r="3" spans="1:10" x14ac:dyDescent="0.3">
      <c r="B3" s="12" t="s">
        <v>21</v>
      </c>
    </row>
    <row r="4" spans="1:10" x14ac:dyDescent="0.3">
      <c r="B4" s="16">
        <v>31</v>
      </c>
      <c r="C4"/>
      <c r="D4" s="10"/>
      <c r="E4" s="4" t="s">
        <v>46</v>
      </c>
    </row>
    <row r="5" spans="1:10" x14ac:dyDescent="0.3">
      <c r="B5" s="16">
        <v>65</v>
      </c>
      <c r="C5"/>
      <c r="D5"/>
      <c r="E5" s="24" t="s">
        <v>35</v>
      </c>
    </row>
    <row r="6" spans="1:10" x14ac:dyDescent="0.3">
      <c r="B6" s="16">
        <v>84</v>
      </c>
      <c r="C6"/>
      <c r="D6"/>
      <c r="E6" s="24"/>
      <c r="F6" s="23"/>
      <c r="G6" s="23"/>
      <c r="H6" s="23"/>
      <c r="J6" s="11"/>
    </row>
    <row r="7" spans="1:10" x14ac:dyDescent="0.3">
      <c r="B7" s="16">
        <v>76</v>
      </c>
      <c r="C7"/>
      <c r="D7"/>
      <c r="E7" s="24" t="s">
        <v>36</v>
      </c>
      <c r="F7" s="23"/>
      <c r="G7" s="23"/>
      <c r="H7" s="23"/>
    </row>
    <row r="8" spans="1:10" x14ac:dyDescent="0.3">
      <c r="B8" s="16">
        <v>78</v>
      </c>
      <c r="C8"/>
      <c r="D8"/>
      <c r="E8" s="26" t="s">
        <v>41</v>
      </c>
    </row>
    <row r="9" spans="1:10" x14ac:dyDescent="0.3">
      <c r="B9" s="16">
        <v>68</v>
      </c>
      <c r="C9"/>
      <c r="D9"/>
      <c r="E9" s="26" t="s">
        <v>37</v>
      </c>
      <c r="J9" s="11"/>
    </row>
    <row r="10" spans="1:10" x14ac:dyDescent="0.3">
      <c r="B10" s="16">
        <v>59</v>
      </c>
      <c r="C10"/>
      <c r="D10"/>
      <c r="E10" s="26" t="s">
        <v>38</v>
      </c>
    </row>
    <row r="11" spans="1:10" x14ac:dyDescent="0.3">
      <c r="B11" s="16">
        <v>82</v>
      </c>
      <c r="C11"/>
      <c r="D11"/>
      <c r="E11" s="27" t="s">
        <v>39</v>
      </c>
    </row>
    <row r="12" spans="1:10" x14ac:dyDescent="0.3">
      <c r="B12" s="16">
        <v>82</v>
      </c>
      <c r="C12"/>
      <c r="D12"/>
      <c r="E12" s="24"/>
    </row>
    <row r="13" spans="1:10" x14ac:dyDescent="0.3">
      <c r="B13" s="16">
        <v>93</v>
      </c>
      <c r="C13"/>
      <c r="D13"/>
      <c r="E13" s="24" t="s">
        <v>42</v>
      </c>
    </row>
    <row r="14" spans="1:10" x14ac:dyDescent="0.3">
      <c r="B14" s="16">
        <v>74</v>
      </c>
      <c r="C14"/>
      <c r="D14"/>
      <c r="E14" s="27" t="s">
        <v>45</v>
      </c>
    </row>
    <row r="15" spans="1:10" x14ac:dyDescent="0.3">
      <c r="B15" s="16">
        <v>77</v>
      </c>
      <c r="C15"/>
      <c r="D15"/>
      <c r="E15" s="24"/>
    </row>
    <row r="16" spans="1:10" x14ac:dyDescent="0.3">
      <c r="B16" s="16">
        <v>87</v>
      </c>
      <c r="C16"/>
      <c r="D16"/>
      <c r="E16" s="24" t="s">
        <v>43</v>
      </c>
    </row>
    <row r="17" spans="2:5" x14ac:dyDescent="0.3">
      <c r="B17" s="16">
        <v>57</v>
      </c>
      <c r="C17"/>
      <c r="D17"/>
      <c r="E17" s="27" t="s">
        <v>44</v>
      </c>
    </row>
    <row r="18" spans="2:5" x14ac:dyDescent="0.3">
      <c r="B18" s="16">
        <v>59</v>
      </c>
      <c r="C18"/>
      <c r="D18"/>
      <c r="E18" s="27"/>
    </row>
    <row r="19" spans="2:5" x14ac:dyDescent="0.3">
      <c r="B19" s="16">
        <v>77</v>
      </c>
      <c r="C19"/>
      <c r="D19"/>
      <c r="E19" s="25" t="s">
        <v>40</v>
      </c>
    </row>
    <row r="20" spans="2:5" x14ac:dyDescent="0.3">
      <c r="B20" s="16">
        <v>81</v>
      </c>
      <c r="C20"/>
      <c r="D20" s="10"/>
    </row>
    <row r="21" spans="2:5" x14ac:dyDescent="0.3">
      <c r="B21" s="16">
        <v>51</v>
      </c>
      <c r="C21"/>
      <c r="D21" s="10"/>
    </row>
    <row r="22" spans="2:5" x14ac:dyDescent="0.3">
      <c r="B22" s="16">
        <v>74</v>
      </c>
      <c r="C22"/>
      <c r="D22" s="10"/>
      <c r="E22" s="4" t="s">
        <v>23</v>
      </c>
    </row>
    <row r="23" spans="2:5" x14ac:dyDescent="0.3">
      <c r="B23" s="16">
        <v>61</v>
      </c>
      <c r="C23"/>
      <c r="D23" s="10"/>
      <c r="E23" s="28" t="s">
        <v>47</v>
      </c>
    </row>
    <row r="24" spans="2:5" x14ac:dyDescent="0.3">
      <c r="B24" s="16">
        <v>74</v>
      </c>
      <c r="C24"/>
      <c r="D24" s="10"/>
    </row>
    <row r="25" spans="2:5" x14ac:dyDescent="0.3">
      <c r="B25" s="16">
        <v>82</v>
      </c>
      <c r="C25"/>
      <c r="D25" s="10"/>
    </row>
    <row r="26" spans="2:5" x14ac:dyDescent="0.3">
      <c r="B26" s="16">
        <v>79</v>
      </c>
      <c r="C26"/>
      <c r="D26" s="10"/>
    </row>
    <row r="27" spans="2:5" x14ac:dyDescent="0.3">
      <c r="B27" s="16">
        <v>93</v>
      </c>
      <c r="C27"/>
      <c r="D27" s="10"/>
    </row>
    <row r="28" spans="2:5" x14ac:dyDescent="0.3">
      <c r="B28" s="16">
        <v>88</v>
      </c>
      <c r="C28"/>
      <c r="D28" s="10"/>
    </row>
    <row r="29" spans="2:5" x14ac:dyDescent="0.3">
      <c r="B29" s="16">
        <v>77</v>
      </c>
      <c r="C29"/>
      <c r="D29" s="10"/>
    </row>
    <row r="30" spans="2:5" x14ac:dyDescent="0.3">
      <c r="B30" s="16">
        <v>63</v>
      </c>
      <c r="C30"/>
      <c r="D30" s="10"/>
    </row>
    <row r="31" spans="2:5" x14ac:dyDescent="0.3">
      <c r="B31" s="16">
        <v>81</v>
      </c>
      <c r="C31"/>
      <c r="D31" s="10"/>
    </row>
    <row r="32" spans="2:5" x14ac:dyDescent="0.3">
      <c r="B32" s="16">
        <v>74</v>
      </c>
      <c r="C32"/>
      <c r="D32" s="10"/>
    </row>
    <row r="33" spans="2:4" x14ac:dyDescent="0.3">
      <c r="B33" s="16">
        <v>82</v>
      </c>
      <c r="C33"/>
      <c r="D33" s="10"/>
    </row>
    <row r="34" spans="2:4" x14ac:dyDescent="0.3">
      <c r="B34" s="10">
        <v>91</v>
      </c>
      <c r="C34"/>
      <c r="D34" s="10"/>
    </row>
    <row r="35" spans="2:4" x14ac:dyDescent="0.3">
      <c r="B35" s="10">
        <v>84</v>
      </c>
      <c r="C35"/>
      <c r="D35" s="10"/>
    </row>
    <row r="36" spans="2:4" x14ac:dyDescent="0.3">
      <c r="B36" s="10">
        <v>70</v>
      </c>
      <c r="C36"/>
      <c r="D36" s="10"/>
    </row>
    <row r="37" spans="2:4" x14ac:dyDescent="0.3">
      <c r="B37" s="10">
        <v>59</v>
      </c>
      <c r="C37"/>
      <c r="D37" s="10"/>
    </row>
    <row r="38" spans="2:4" x14ac:dyDescent="0.3">
      <c r="B38" s="10">
        <v>83</v>
      </c>
      <c r="C38"/>
      <c r="D38" s="10"/>
    </row>
    <row r="39" spans="2:4" x14ac:dyDescent="0.3">
      <c r="B39" s="10">
        <v>72</v>
      </c>
      <c r="C39"/>
      <c r="D39" s="10"/>
    </row>
    <row r="40" spans="2:4" x14ac:dyDescent="0.3">
      <c r="B40" s="10">
        <v>80</v>
      </c>
      <c r="C40"/>
      <c r="D40" s="10"/>
    </row>
    <row r="41" spans="2:4" x14ac:dyDescent="0.3">
      <c r="B41" s="10">
        <v>84</v>
      </c>
      <c r="C41"/>
      <c r="D41" s="10"/>
    </row>
    <row r="42" spans="2:4" x14ac:dyDescent="0.3">
      <c r="B42" s="10">
        <v>102</v>
      </c>
      <c r="C42"/>
      <c r="D42" s="10"/>
    </row>
    <row r="43" spans="2:4" x14ac:dyDescent="0.3">
      <c r="B43" s="10">
        <v>73</v>
      </c>
      <c r="C43"/>
      <c r="D43" s="10"/>
    </row>
    <row r="44" spans="2:4" x14ac:dyDescent="0.3">
      <c r="B44" s="10">
        <v>69</v>
      </c>
      <c r="C44"/>
      <c r="D44" s="10"/>
    </row>
    <row r="45" spans="2:4" x14ac:dyDescent="0.3">
      <c r="B45" s="10">
        <v>99</v>
      </c>
      <c r="C45"/>
      <c r="D45" s="10"/>
    </row>
    <row r="46" spans="2:4" x14ac:dyDescent="0.3">
      <c r="B46" s="10">
        <v>83</v>
      </c>
      <c r="C46"/>
      <c r="D46" s="10"/>
    </row>
    <row r="47" spans="2:4" x14ac:dyDescent="0.3">
      <c r="B47" s="10">
        <v>84</v>
      </c>
      <c r="C47"/>
      <c r="D47" s="10"/>
    </row>
    <row r="48" spans="2:4" x14ac:dyDescent="0.3">
      <c r="B48" s="10">
        <v>81</v>
      </c>
      <c r="C48"/>
      <c r="D48" s="10"/>
    </row>
    <row r="49" spans="2:4" x14ac:dyDescent="0.3">
      <c r="B49" s="10">
        <v>61</v>
      </c>
      <c r="C49"/>
      <c r="D49" s="10"/>
    </row>
    <row r="50" spans="2:4" x14ac:dyDescent="0.3">
      <c r="B50" s="10">
        <v>80</v>
      </c>
      <c r="C50"/>
      <c r="D50" s="10"/>
    </row>
    <row r="51" spans="2:4" x14ac:dyDescent="0.3">
      <c r="B51" s="10">
        <v>90</v>
      </c>
      <c r="C51"/>
      <c r="D51" s="10"/>
    </row>
    <row r="52" spans="2:4" x14ac:dyDescent="0.3">
      <c r="B52" s="10">
        <v>70</v>
      </c>
      <c r="C52"/>
      <c r="D52" s="10"/>
    </row>
    <row r="53" spans="2:4" x14ac:dyDescent="0.3">
      <c r="B53" s="10">
        <v>75</v>
      </c>
      <c r="C53"/>
      <c r="D53" s="10"/>
    </row>
    <row r="54" spans="2:4" x14ac:dyDescent="0.3">
      <c r="D54" s="10"/>
    </row>
    <row r="55" spans="2:4" x14ac:dyDescent="0.3">
      <c r="D55" s="10"/>
    </row>
    <row r="56" spans="2:4" x14ac:dyDescent="0.3">
      <c r="D56" s="10"/>
    </row>
    <row r="57" spans="2:4" x14ac:dyDescent="0.3">
      <c r="D57" s="10"/>
    </row>
    <row r="58" spans="2:4" x14ac:dyDescent="0.3">
      <c r="D58" s="10"/>
    </row>
    <row r="59" spans="2:4" x14ac:dyDescent="0.3">
      <c r="D59" s="10"/>
    </row>
  </sheetData>
  <sortState xmlns:xlrd2="http://schemas.microsoft.com/office/spreadsheetml/2017/richdata2" ref="B4:B33">
    <sortCondition ref="B4:B3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E4D59-BAA7-0C4B-9113-BDE87B59D3E4}">
  <dimension ref="A1:O38"/>
  <sheetViews>
    <sheetView zoomScale="120" zoomScaleNormal="120" workbookViewId="0"/>
  </sheetViews>
  <sheetFormatPr defaultColWidth="10.796875" defaultRowHeight="15.6" x14ac:dyDescent="0.3"/>
  <cols>
    <col min="1" max="1" width="7" style="1" customWidth="1"/>
    <col min="2" max="16384" width="10.796875" style="1"/>
  </cols>
  <sheetData>
    <row r="1" spans="1:8" x14ac:dyDescent="0.3">
      <c r="A1" s="20" t="s">
        <v>15</v>
      </c>
      <c r="D1" s="5"/>
    </row>
    <row r="3" spans="1:8" x14ac:dyDescent="0.3">
      <c r="B3" s="18" t="s">
        <v>18</v>
      </c>
      <c r="D3" s="6" t="s">
        <v>2</v>
      </c>
      <c r="E3" s="6" t="s">
        <v>14</v>
      </c>
      <c r="F3" s="9" t="s">
        <v>11</v>
      </c>
    </row>
    <row r="4" spans="1:8" x14ac:dyDescent="0.3">
      <c r="B4" s="19">
        <v>18</v>
      </c>
      <c r="D4" s="3" t="s">
        <v>9</v>
      </c>
      <c r="E4" s="1">
        <f>AVERAGE(B4:B15)</f>
        <v>63.25</v>
      </c>
      <c r="F4" s="7" t="s">
        <v>25</v>
      </c>
    </row>
    <row r="5" spans="1:8" x14ac:dyDescent="0.3">
      <c r="B5" s="19">
        <v>50</v>
      </c>
      <c r="D5" s="3" t="s">
        <v>10</v>
      </c>
      <c r="E5" s="8">
        <f>_xlfn.STDEV.S(B4:B15)</f>
        <v>16.602984397664503</v>
      </c>
      <c r="F5" s="7" t="s">
        <v>26</v>
      </c>
      <c r="H5" s="1" t="s">
        <v>13</v>
      </c>
    </row>
    <row r="6" spans="1:8" x14ac:dyDescent="0.3">
      <c r="B6" s="19">
        <v>57</v>
      </c>
      <c r="D6" s="3" t="s">
        <v>3</v>
      </c>
      <c r="E6" s="1">
        <f>MIN(B4:B15)</f>
        <v>18</v>
      </c>
      <c r="F6" s="7" t="s">
        <v>27</v>
      </c>
    </row>
    <row r="7" spans="1:8" x14ac:dyDescent="0.3">
      <c r="B7" s="19">
        <v>62</v>
      </c>
      <c r="D7" s="3" t="s">
        <v>4</v>
      </c>
      <c r="E7" s="8">
        <f>QUARTILE(B4:B15,1)</f>
        <v>60.75</v>
      </c>
      <c r="F7" s="7" t="s">
        <v>28</v>
      </c>
    </row>
    <row r="8" spans="1:8" x14ac:dyDescent="0.3">
      <c r="B8" s="19">
        <v>64</v>
      </c>
      <c r="D8" s="3" t="s">
        <v>5</v>
      </c>
      <c r="E8" s="1">
        <f>MEDIAN(B4:B15)</f>
        <v>67.5</v>
      </c>
      <c r="F8" s="7" t="s">
        <v>29</v>
      </c>
    </row>
    <row r="9" spans="1:8" x14ac:dyDescent="0.3">
      <c r="B9" s="19">
        <v>67</v>
      </c>
      <c r="D9" s="3" t="s">
        <v>6</v>
      </c>
      <c r="E9" s="8">
        <f>QUARTILE(B4:B15,3)</f>
        <v>73.25</v>
      </c>
      <c r="F9" s="7" t="s">
        <v>30</v>
      </c>
    </row>
    <row r="10" spans="1:8" x14ac:dyDescent="0.3">
      <c r="B10" s="19">
        <v>68</v>
      </c>
      <c r="D10" s="3" t="s">
        <v>7</v>
      </c>
      <c r="E10" s="1">
        <f>MAX(B4:B15)</f>
        <v>80</v>
      </c>
      <c r="F10" s="7" t="s">
        <v>32</v>
      </c>
    </row>
    <row r="11" spans="1:8" x14ac:dyDescent="0.3">
      <c r="B11" s="19">
        <v>68</v>
      </c>
      <c r="D11" s="3" t="s">
        <v>8</v>
      </c>
      <c r="E11" s="8">
        <f>E9-E7</f>
        <v>12.5</v>
      </c>
      <c r="F11" s="7" t="s">
        <v>12</v>
      </c>
      <c r="H11" s="1" t="s">
        <v>14</v>
      </c>
    </row>
    <row r="12" spans="1:8" x14ac:dyDescent="0.3">
      <c r="B12" s="19">
        <v>73</v>
      </c>
      <c r="D12" s="1" t="s">
        <v>24</v>
      </c>
      <c r="E12" s="1">
        <f>COUNT(B4:B15)</f>
        <v>12</v>
      </c>
      <c r="F12" s="7" t="s">
        <v>31</v>
      </c>
    </row>
    <row r="13" spans="1:8" x14ac:dyDescent="0.3">
      <c r="B13" s="19">
        <v>74</v>
      </c>
    </row>
    <row r="14" spans="1:8" x14ac:dyDescent="0.3">
      <c r="B14" s="19">
        <v>78</v>
      </c>
    </row>
    <row r="15" spans="1:8" x14ac:dyDescent="0.3">
      <c r="B15" s="19">
        <v>80</v>
      </c>
    </row>
    <row r="16" spans="1:8" x14ac:dyDescent="0.3">
      <c r="B16" s="19"/>
    </row>
    <row r="17" spans="2:15" x14ac:dyDescent="0.3">
      <c r="B17" s="19"/>
    </row>
    <row r="18" spans="2:15" x14ac:dyDescent="0.3">
      <c r="B18" s="19"/>
    </row>
    <row r="19" spans="2:15" x14ac:dyDescent="0.3">
      <c r="B19" s="19"/>
    </row>
    <row r="20" spans="2:15" x14ac:dyDescent="0.3">
      <c r="B20" s="19"/>
    </row>
    <row r="21" spans="2:15" x14ac:dyDescent="0.3">
      <c r="B21" s="19"/>
    </row>
    <row r="22" spans="2:15" x14ac:dyDescent="0.3">
      <c r="B22" s="19"/>
      <c r="J22" s="10" t="s">
        <v>7</v>
      </c>
      <c r="K22" s="14" t="s">
        <v>6</v>
      </c>
      <c r="L22" s="14" t="s">
        <v>8</v>
      </c>
      <c r="M22" s="15" t="s">
        <v>22</v>
      </c>
      <c r="N22" s="10" t="s">
        <v>17</v>
      </c>
    </row>
    <row r="23" spans="2:15" x14ac:dyDescent="0.3">
      <c r="B23" s="19"/>
      <c r="J23" s="10">
        <f>E10</f>
        <v>80</v>
      </c>
      <c r="K23" s="14">
        <f>E9</f>
        <v>73.25</v>
      </c>
      <c r="L23" s="14">
        <f>E11</f>
        <v>12.5</v>
      </c>
      <c r="M23" s="15">
        <f>K23+1.5*L23</f>
        <v>92</v>
      </c>
      <c r="N23" s="10">
        <f>K23+3*L23</f>
        <v>110.75</v>
      </c>
      <c r="O23" s="11" t="s">
        <v>33</v>
      </c>
    </row>
    <row r="24" spans="2:15" x14ac:dyDescent="0.3">
      <c r="B24" s="19"/>
    </row>
    <row r="25" spans="2:15" x14ac:dyDescent="0.3">
      <c r="B25" s="19"/>
      <c r="J25" s="10" t="s">
        <v>3</v>
      </c>
      <c r="K25" s="10" t="s">
        <v>4</v>
      </c>
      <c r="L25" s="10" t="s">
        <v>8</v>
      </c>
      <c r="M25" s="2" t="s">
        <v>16</v>
      </c>
      <c r="N25" s="10" t="s">
        <v>17</v>
      </c>
    </row>
    <row r="26" spans="2:15" x14ac:dyDescent="0.3">
      <c r="B26" s="19"/>
      <c r="J26" s="10">
        <f>E6</f>
        <v>18</v>
      </c>
      <c r="K26" s="14">
        <f>E7</f>
        <v>60.75</v>
      </c>
      <c r="L26" s="14">
        <f>E11</f>
        <v>12.5</v>
      </c>
      <c r="M26" s="15">
        <f>K26-1.5*L26</f>
        <v>42</v>
      </c>
      <c r="N26" s="10">
        <f>K26-3*L26</f>
        <v>23.25</v>
      </c>
      <c r="O26" s="11" t="s">
        <v>34</v>
      </c>
    </row>
    <row r="27" spans="2:15" x14ac:dyDescent="0.3">
      <c r="B27" s="19"/>
      <c r="J27" s="10"/>
      <c r="K27" s="14"/>
      <c r="L27" s="14"/>
      <c r="M27" s="15"/>
      <c r="N27" s="10"/>
    </row>
    <row r="29" spans="2:15" x14ac:dyDescent="0.3">
      <c r="J29" s="11"/>
    </row>
    <row r="30" spans="2:15" x14ac:dyDescent="0.3">
      <c r="J30" s="11"/>
    </row>
    <row r="32" spans="2:15" x14ac:dyDescent="0.3">
      <c r="J32" s="4" t="s">
        <v>23</v>
      </c>
    </row>
    <row r="33" spans="10:10" ht="18.600000000000001" x14ac:dyDescent="0.3">
      <c r="J33" s="1" t="s">
        <v>48</v>
      </c>
    </row>
    <row r="35" spans="10:10" x14ac:dyDescent="0.3">
      <c r="J35" s="22" t="s">
        <v>19</v>
      </c>
    </row>
    <row r="36" spans="10:10" x14ac:dyDescent="0.3">
      <c r="J36" s="21" t="s">
        <v>20</v>
      </c>
    </row>
    <row r="37" spans="10:10" x14ac:dyDescent="0.3">
      <c r="J37" s="21"/>
    </row>
    <row r="38" spans="10:10" x14ac:dyDescent="0.3">
      <c r="J38" s="1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 Scores</vt:lpstr>
      <vt:lpstr>Calculation 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 2 Discussion Data</dc:title>
  <dc:subject/>
  <dc:creator>Jayne Morelli</dc:creator>
  <cp:keywords/>
  <dc:description/>
  <cp:lastModifiedBy>Jayne Morelli</cp:lastModifiedBy>
  <dcterms:created xsi:type="dcterms:W3CDTF">2020-12-23T23:08:01Z</dcterms:created>
  <dcterms:modified xsi:type="dcterms:W3CDTF">2021-11-10T14:38:20Z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LO0921</vt:lpwstr>
  </property>
</Properties>
</file>