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LVIN\Desktop\New folder (3)\"/>
    </mc:Choice>
  </mc:AlternateContent>
  <bookViews>
    <workbookView xWindow="0" yWindow="0" windowWidth="1938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D27" i="1"/>
  <c r="D28" i="1"/>
  <c r="D26" i="1"/>
  <c r="B17" i="1"/>
  <c r="D48" i="1"/>
  <c r="D4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67" i="1"/>
  <c r="D67" i="1" s="1"/>
  <c r="B9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A96" i="1"/>
  <c r="B96" i="1"/>
  <c r="A94" i="1"/>
  <c r="A95" i="1" s="1"/>
  <c r="B94" i="1"/>
  <c r="B95" i="1"/>
  <c r="A86" i="1"/>
  <c r="B86" i="1"/>
  <c r="A87" i="1"/>
  <c r="A88" i="1" s="1"/>
  <c r="A89" i="1" s="1"/>
  <c r="A90" i="1" s="1"/>
  <c r="A91" i="1" s="1"/>
  <c r="A92" i="1" s="1"/>
  <c r="A93" i="1" s="1"/>
  <c r="B87" i="1"/>
  <c r="B88" i="1"/>
  <c r="B89" i="1"/>
  <c r="B90" i="1"/>
  <c r="B91" i="1"/>
  <c r="B92" i="1"/>
  <c r="B93" i="1"/>
  <c r="A69" i="1"/>
  <c r="B69" i="1"/>
  <c r="A70" i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A68" i="1"/>
  <c r="B68" i="1"/>
  <c r="E47" i="1"/>
  <c r="B49" i="1"/>
  <c r="D49" i="1" s="1"/>
  <c r="E49" i="1" s="1"/>
  <c r="B48" i="1"/>
  <c r="E45" i="1"/>
  <c r="D46" i="1"/>
  <c r="E46" i="1" s="1"/>
  <c r="D45" i="1"/>
  <c r="D98" i="1" l="1"/>
  <c r="E48" i="1"/>
</calcChain>
</file>

<file path=xl/sharedStrings.xml><?xml version="1.0" encoding="utf-8"?>
<sst xmlns="http://schemas.openxmlformats.org/spreadsheetml/2006/main" count="26" uniqueCount="21">
  <si>
    <t>Amount</t>
  </si>
  <si>
    <t>Discounting factor</t>
  </si>
  <si>
    <t>Rate</t>
  </si>
  <si>
    <t>Present value</t>
  </si>
  <si>
    <t>Question 2</t>
  </si>
  <si>
    <t>Periods</t>
  </si>
  <si>
    <t xml:space="preserve">An increase in the interest rates results in and decrease in the present value of the cash flow. </t>
  </si>
  <si>
    <t xml:space="preserve">An increase in the periods results in  adecrease in the subsequent present value. </t>
  </si>
  <si>
    <t>PVIF</t>
  </si>
  <si>
    <t>(1+(1+R)^-N)/r</t>
  </si>
  <si>
    <t>Year</t>
  </si>
  <si>
    <t>IRR</t>
  </si>
  <si>
    <t>Cash flows</t>
  </si>
  <si>
    <t>Total cash flows</t>
  </si>
  <si>
    <t>Question 1</t>
  </si>
  <si>
    <t>Real interest rate</t>
  </si>
  <si>
    <t>Default risk premium</t>
  </si>
  <si>
    <t>Liquidity risk premium</t>
  </si>
  <si>
    <t>Maturity risk premium</t>
  </si>
  <si>
    <t>Fair interest rate</t>
  </si>
  <si>
    <t>Liquidity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</si>
</sst>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0.000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9" fontId="0" fillId="0" borderId="0" xfId="0" applyNumberFormat="1"/>
    <xf numFmtId="0" fontId="2" fillId="0" borderId="0" xfId="0" applyFont="1"/>
    <xf numFmtId="1" fontId="0" fillId="0" borderId="0" xfId="0" applyNumberFormat="1"/>
    <xf numFmtId="170" fontId="2" fillId="0" borderId="0" xfId="0" applyNumberFormat="1" applyFont="1"/>
    <xf numFmtId="10" fontId="0" fillId="0" borderId="0" xfId="0" applyNumberFormat="1"/>
    <xf numFmtId="10" fontId="0" fillId="0" borderId="1" xfId="0" applyNumberFormat="1" applyBorder="1"/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33</xdr:row>
      <xdr:rowOff>57150</xdr:rowOff>
    </xdr:from>
    <xdr:to>
      <xdr:col>6</xdr:col>
      <xdr:colOff>561229</xdr:colOff>
      <xdr:row>42</xdr:row>
      <xdr:rowOff>47412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628650"/>
          <a:ext cx="5971429" cy="17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47625</xdr:rowOff>
    </xdr:from>
    <xdr:to>
      <xdr:col>7</xdr:col>
      <xdr:colOff>323056</xdr:colOff>
      <xdr:row>52</xdr:row>
      <xdr:rowOff>171363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67125"/>
          <a:ext cx="6352381" cy="6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8</xdr:col>
      <xdr:colOff>113456</xdr:colOff>
      <xdr:row>60</xdr:row>
      <xdr:rowOff>76095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953000"/>
          <a:ext cx="6752381" cy="8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6</xdr:col>
      <xdr:colOff>19050</xdr:colOff>
      <xdr:row>10</xdr:row>
      <xdr:rowOff>123825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81000"/>
          <a:ext cx="5438775" cy="16478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7</xdr:col>
      <xdr:colOff>180199</xdr:colOff>
      <xdr:row>23</xdr:row>
      <xdr:rowOff>123714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619500"/>
          <a:ext cx="6209524" cy="8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8"/>
  <sheetViews>
    <sheetView tabSelected="1" topLeftCell="A13" workbookViewId="0">
      <selection activeCell="G26" sqref="G26"/>
    </sheetView>
  </sheetViews>
  <sheetFormatPr defaultRowHeight="15" x14ac:dyDescent="0.25"/>
  <cols>
    <col min="1" max="1" width="21.5703125" customWidth="1"/>
    <col min="4" max="4" width="17" customWidth="1"/>
    <col min="5" max="5" width="15.28515625" customWidth="1"/>
  </cols>
  <sheetData>
    <row r="2" spans="1:2" x14ac:dyDescent="0.25">
      <c r="A2" s="2" t="s">
        <v>14</v>
      </c>
    </row>
    <row r="13" spans="1:2" x14ac:dyDescent="0.25">
      <c r="A13" t="s">
        <v>15</v>
      </c>
      <c r="B13" s="5">
        <v>2.1999999999999999E-2</v>
      </c>
    </row>
    <row r="14" spans="1:2" x14ac:dyDescent="0.25">
      <c r="A14" t="s">
        <v>16</v>
      </c>
      <c r="B14" s="5">
        <v>0.01</v>
      </c>
    </row>
    <row r="15" spans="1:2" x14ac:dyDescent="0.25">
      <c r="A15" t="s">
        <v>17</v>
      </c>
      <c r="B15" s="5">
        <v>5.0000000000000001E-3</v>
      </c>
    </row>
    <row r="16" spans="1:2" x14ac:dyDescent="0.25">
      <c r="A16" t="s">
        <v>18</v>
      </c>
      <c r="B16" s="5">
        <v>1.7500000000000002E-2</v>
      </c>
    </row>
    <row r="17" spans="1:4" x14ac:dyDescent="0.25">
      <c r="A17" t="s">
        <v>19</v>
      </c>
      <c r="B17" s="6">
        <f>SUM(B13:B16)</f>
        <v>5.45E-2</v>
      </c>
    </row>
    <row r="26" spans="1:4" x14ac:dyDescent="0.25">
      <c r="A26" t="s">
        <v>16</v>
      </c>
      <c r="B26" s="5">
        <v>0.01</v>
      </c>
      <c r="C26">
        <v>0.1</v>
      </c>
      <c r="D26">
        <f>B26*C26</f>
        <v>1E-3</v>
      </c>
    </row>
    <row r="27" spans="1:4" x14ac:dyDescent="0.25">
      <c r="A27" t="s">
        <v>17</v>
      </c>
      <c r="B27" s="5">
        <v>5.0000000000000001E-3</v>
      </c>
      <c r="C27">
        <v>0.16</v>
      </c>
      <c r="D27">
        <f t="shared" ref="D27:D28" si="0">B27*C27</f>
        <v>8.0000000000000004E-4</v>
      </c>
    </row>
    <row r="28" spans="1:4" x14ac:dyDescent="0.25">
      <c r="A28" t="s">
        <v>18</v>
      </c>
      <c r="B28" s="5">
        <v>1.7500000000000002E-2</v>
      </c>
      <c r="C28">
        <v>0.1</v>
      </c>
      <c r="D28">
        <f t="shared" si="0"/>
        <v>1.7500000000000003E-3</v>
      </c>
    </row>
    <row r="29" spans="1:4" x14ac:dyDescent="0.25">
      <c r="A29" t="s">
        <v>20</v>
      </c>
      <c r="D29" s="7">
        <f>SUM(D26:D28)</f>
        <v>3.5500000000000002E-3</v>
      </c>
    </row>
    <row r="33" spans="1:5" x14ac:dyDescent="0.25">
      <c r="A33" s="2" t="s">
        <v>4</v>
      </c>
    </row>
    <row r="44" spans="1:5" x14ac:dyDescent="0.25">
      <c r="A44" s="2" t="s">
        <v>0</v>
      </c>
      <c r="B44" s="2" t="s">
        <v>5</v>
      </c>
      <c r="C44" s="2" t="s">
        <v>2</v>
      </c>
      <c r="D44" s="2" t="s">
        <v>1</v>
      </c>
      <c r="E44" s="2" t="s">
        <v>3</v>
      </c>
    </row>
    <row r="45" spans="1:5" x14ac:dyDescent="0.25">
      <c r="A45">
        <v>8000</v>
      </c>
      <c r="B45">
        <v>5</v>
      </c>
      <c r="C45" s="1">
        <v>0.06</v>
      </c>
      <c r="D45">
        <f>(1+C45)^-B45</f>
        <v>0.74725817286605689</v>
      </c>
      <c r="E45" s="3">
        <f>A45*D45</f>
        <v>5978.0653829284547</v>
      </c>
    </row>
    <row r="46" spans="1:5" x14ac:dyDescent="0.25">
      <c r="A46">
        <v>8000</v>
      </c>
      <c r="B46">
        <v>5</v>
      </c>
      <c r="C46" s="1">
        <v>0.08</v>
      </c>
      <c r="D46">
        <f t="shared" ref="D46" si="1">(1+C46)^-B46</f>
        <v>0.68058319703375303</v>
      </c>
      <c r="E46" s="3">
        <f t="shared" ref="E46:E49" si="2">A46*D46</f>
        <v>5444.6655762700238</v>
      </c>
    </row>
    <row r="47" spans="1:5" x14ac:dyDescent="0.25">
      <c r="A47">
        <v>8000</v>
      </c>
      <c r="B47">
        <v>5</v>
      </c>
      <c r="C47" s="1">
        <v>0.1</v>
      </c>
      <c r="D47">
        <f>(1+C47)^-B47</f>
        <v>0.62092132305915493</v>
      </c>
      <c r="E47" s="3">
        <f t="shared" si="2"/>
        <v>4967.3705844732394</v>
      </c>
    </row>
    <row r="48" spans="1:5" x14ac:dyDescent="0.25">
      <c r="A48">
        <v>8000</v>
      </c>
      <c r="B48">
        <f>5*2</f>
        <v>10</v>
      </c>
      <c r="C48" s="1">
        <v>0.1</v>
      </c>
      <c r="D48">
        <f>(1+C48/2)^-(B48)</f>
        <v>0.61391325354075932</v>
      </c>
      <c r="E48" s="3">
        <f t="shared" si="2"/>
        <v>4911.3060283260747</v>
      </c>
    </row>
    <row r="49" spans="1:5" x14ac:dyDescent="0.25">
      <c r="A49">
        <v>8000</v>
      </c>
      <c r="B49">
        <f>5*4</f>
        <v>20</v>
      </c>
      <c r="C49" s="1">
        <v>0.1</v>
      </c>
      <c r="D49">
        <f>(1+C49/4)^-(B49)</f>
        <v>0.61027094285883032</v>
      </c>
      <c r="E49" s="3">
        <f t="shared" si="2"/>
        <v>4882.1675428706421</v>
      </c>
    </row>
    <row r="54" spans="1:5" x14ac:dyDescent="0.25">
      <c r="A54" t="s">
        <v>6</v>
      </c>
    </row>
    <row r="55" spans="1:5" x14ac:dyDescent="0.25">
      <c r="A55" t="s">
        <v>7</v>
      </c>
    </row>
    <row r="63" spans="1:5" x14ac:dyDescent="0.25">
      <c r="A63" t="s">
        <v>8</v>
      </c>
      <c r="B63" t="s">
        <v>9</v>
      </c>
    </row>
    <row r="65" spans="1:4" x14ac:dyDescent="0.25">
      <c r="A65" s="2" t="s">
        <v>10</v>
      </c>
      <c r="B65" s="2" t="s">
        <v>0</v>
      </c>
      <c r="C65" s="2" t="s">
        <v>8</v>
      </c>
      <c r="D65" s="2" t="s">
        <v>12</v>
      </c>
    </row>
    <row r="66" spans="1:4" x14ac:dyDescent="0.25">
      <c r="A66">
        <v>0</v>
      </c>
      <c r="B66">
        <v>-900000</v>
      </c>
    </row>
    <row r="67" spans="1:4" x14ac:dyDescent="0.25">
      <c r="A67">
        <v>1</v>
      </c>
      <c r="B67">
        <v>60000</v>
      </c>
      <c r="C67">
        <f>(1+$B$97)^-A67</f>
        <v>0.95042000372558477</v>
      </c>
      <c r="D67">
        <f>B67*C67</f>
        <v>57025.200223535088</v>
      </c>
    </row>
    <row r="68" spans="1:4" x14ac:dyDescent="0.25">
      <c r="A68">
        <f>A67+1</f>
        <v>2</v>
      </c>
      <c r="B68">
        <f>60000</f>
        <v>60000</v>
      </c>
      <c r="C68">
        <f t="shared" ref="C68:C96" si="3">(1+$B$97)^-A68</f>
        <v>0.90329818348174051</v>
      </c>
      <c r="D68">
        <f t="shared" ref="D68:D96" si="4">B68*C68</f>
        <v>54197.891008904429</v>
      </c>
    </row>
    <row r="69" spans="1:4" x14ac:dyDescent="0.25">
      <c r="A69">
        <f t="shared" ref="A69:A85" si="5">A68+1</f>
        <v>3</v>
      </c>
      <c r="B69">
        <f>60000</f>
        <v>60000</v>
      </c>
      <c r="C69">
        <f t="shared" si="3"/>
        <v>0.85851266291002981</v>
      </c>
      <c r="D69">
        <f t="shared" si="4"/>
        <v>51510.759774601785</v>
      </c>
    </row>
    <row r="70" spans="1:4" x14ac:dyDescent="0.25">
      <c r="A70">
        <f t="shared" si="5"/>
        <v>4</v>
      </c>
      <c r="B70">
        <f>60000</f>
        <v>60000</v>
      </c>
      <c r="C70">
        <f t="shared" si="3"/>
        <v>0.81594760828141222</v>
      </c>
      <c r="D70">
        <f t="shared" si="4"/>
        <v>48956.856496884735</v>
      </c>
    </row>
    <row r="71" spans="1:4" x14ac:dyDescent="0.25">
      <c r="A71">
        <f t="shared" si="5"/>
        <v>5</v>
      </c>
      <c r="B71">
        <f>60000</f>
        <v>60000</v>
      </c>
      <c r="C71">
        <f t="shared" si="3"/>
        <v>0.77549292890270183</v>
      </c>
      <c r="D71">
        <f t="shared" si="4"/>
        <v>46529.575734162107</v>
      </c>
    </row>
    <row r="72" spans="1:4" x14ac:dyDescent="0.25">
      <c r="A72">
        <f t="shared" si="5"/>
        <v>6</v>
      </c>
      <c r="B72">
        <f>60000</f>
        <v>60000</v>
      </c>
      <c r="C72">
        <f t="shared" si="3"/>
        <v>0.73704399237687046</v>
      </c>
      <c r="D72">
        <f t="shared" si="4"/>
        <v>44222.639542612225</v>
      </c>
    </row>
    <row r="73" spans="1:4" x14ac:dyDescent="0.25">
      <c r="A73">
        <f t="shared" si="5"/>
        <v>7</v>
      </c>
      <c r="B73">
        <f>60000</f>
        <v>60000</v>
      </c>
      <c r="C73">
        <f t="shared" si="3"/>
        <v>0.70050135398074498</v>
      </c>
      <c r="D73">
        <f t="shared" si="4"/>
        <v>42030.081238844701</v>
      </c>
    </row>
    <row r="74" spans="1:4" x14ac:dyDescent="0.25">
      <c r="A74">
        <f t="shared" si="5"/>
        <v>8</v>
      </c>
      <c r="B74">
        <f>60000</f>
        <v>60000</v>
      </c>
      <c r="C74">
        <f t="shared" si="3"/>
        <v>0.66577049946015687</v>
      </c>
      <c r="D74">
        <f t="shared" si="4"/>
        <v>39946.229967609412</v>
      </c>
    </row>
    <row r="75" spans="1:4" x14ac:dyDescent="0.25">
      <c r="A75">
        <f t="shared" si="5"/>
        <v>9</v>
      </c>
      <c r="B75">
        <f>60000</f>
        <v>60000</v>
      </c>
      <c r="C75">
        <f t="shared" si="3"/>
        <v>0.63276160057730679</v>
      </c>
      <c r="D75">
        <f t="shared" si="4"/>
        <v>37965.696034638408</v>
      </c>
    </row>
    <row r="76" spans="1:4" x14ac:dyDescent="0.25">
      <c r="A76">
        <f t="shared" si="5"/>
        <v>10</v>
      </c>
      <c r="B76">
        <f>60000</f>
        <v>60000</v>
      </c>
      <c r="C76">
        <f t="shared" si="3"/>
        <v>0.60138928277809078</v>
      </c>
      <c r="D76">
        <f t="shared" si="4"/>
        <v>36083.356966685446</v>
      </c>
    </row>
    <row r="77" spans="1:4" x14ac:dyDescent="0.25">
      <c r="A77">
        <f t="shared" si="5"/>
        <v>11</v>
      </c>
      <c r="B77">
        <f>60000</f>
        <v>60000</v>
      </c>
      <c r="C77">
        <f t="shared" si="3"/>
        <v>0.57157240437847978</v>
      </c>
      <c r="D77">
        <f t="shared" si="4"/>
        <v>34294.344262708786</v>
      </c>
    </row>
    <row r="78" spans="1:4" x14ac:dyDescent="0.25">
      <c r="A78">
        <f t="shared" si="5"/>
        <v>12</v>
      </c>
      <c r="B78">
        <f>60000</f>
        <v>60000</v>
      </c>
      <c r="C78">
        <f t="shared" si="3"/>
        <v>0.54323384669883623</v>
      </c>
      <c r="D78">
        <f t="shared" si="4"/>
        <v>32594.030801930174</v>
      </c>
    </row>
    <row r="79" spans="1:4" x14ac:dyDescent="0.25">
      <c r="A79">
        <f t="shared" si="5"/>
        <v>13</v>
      </c>
      <c r="B79">
        <f>60000</f>
        <v>60000</v>
      </c>
      <c r="C79">
        <f t="shared" si="3"/>
        <v>0.51630031460337167</v>
      </c>
      <c r="D79">
        <f t="shared" si="4"/>
        <v>30978.018876202299</v>
      </c>
    </row>
    <row r="80" spans="1:4" x14ac:dyDescent="0.25">
      <c r="A80">
        <f t="shared" si="5"/>
        <v>14</v>
      </c>
      <c r="B80">
        <f>60000</f>
        <v>60000</v>
      </c>
      <c r="C80">
        <f t="shared" si="3"/>
        <v>0.49070214692885716</v>
      </c>
      <c r="D80">
        <f t="shared" si="4"/>
        <v>29442.12881573143</v>
      </c>
    </row>
    <row r="81" spans="1:4" x14ac:dyDescent="0.25">
      <c r="A81">
        <f t="shared" si="5"/>
        <v>15</v>
      </c>
      <c r="B81">
        <f>60000</f>
        <v>60000</v>
      </c>
      <c r="C81">
        <f t="shared" si="3"/>
        <v>0.46637313631227678</v>
      </c>
      <c r="D81">
        <f t="shared" si="4"/>
        <v>27982.388178736608</v>
      </c>
    </row>
    <row r="82" spans="1:4" x14ac:dyDescent="0.25">
      <c r="A82">
        <f t="shared" si="5"/>
        <v>16</v>
      </c>
      <c r="B82">
        <f>60000</f>
        <v>60000</v>
      </c>
      <c r="C82">
        <f t="shared" si="3"/>
        <v>0.44325035795142675</v>
      </c>
      <c r="D82">
        <f t="shared" si="4"/>
        <v>26595.021477085604</v>
      </c>
    </row>
    <row r="83" spans="1:4" x14ac:dyDescent="0.25">
      <c r="A83">
        <f t="shared" si="5"/>
        <v>17</v>
      </c>
      <c r="B83">
        <f>60000</f>
        <v>60000</v>
      </c>
      <c r="C83">
        <f t="shared" si="3"/>
        <v>0.42127400685556182</v>
      </c>
      <c r="D83">
        <f t="shared" si="4"/>
        <v>25276.440411333708</v>
      </c>
    </row>
    <row r="84" spans="1:4" x14ac:dyDescent="0.25">
      <c r="A84">
        <f t="shared" si="5"/>
        <v>18</v>
      </c>
      <c r="B84">
        <f>60000</f>
        <v>60000</v>
      </c>
      <c r="C84">
        <f t="shared" si="3"/>
        <v>0.40038724316515512</v>
      </c>
      <c r="D84">
        <f t="shared" si="4"/>
        <v>24023.234589909305</v>
      </c>
    </row>
    <row r="85" spans="1:4" x14ac:dyDescent="0.25">
      <c r="A85">
        <f t="shared" si="5"/>
        <v>19</v>
      </c>
      <c r="B85">
        <f>60000</f>
        <v>60000</v>
      </c>
      <c r="C85">
        <f t="shared" si="3"/>
        <v>0.38053604514070333</v>
      </c>
      <c r="D85">
        <f t="shared" si="4"/>
        <v>22832.1627084422</v>
      </c>
    </row>
    <row r="86" spans="1:4" x14ac:dyDescent="0.25">
      <c r="A86">
        <f t="shared" ref="A86:A94" si="6">A85+1</f>
        <v>20</v>
      </c>
      <c r="B86">
        <f>60000</f>
        <v>60000</v>
      </c>
      <c r="C86">
        <f t="shared" si="3"/>
        <v>0.36166906944034649</v>
      </c>
      <c r="D86">
        <f t="shared" si="4"/>
        <v>21700.144166420789</v>
      </c>
    </row>
    <row r="87" spans="1:4" x14ac:dyDescent="0.25">
      <c r="A87">
        <f t="shared" si="6"/>
        <v>21</v>
      </c>
      <c r="B87">
        <f>60000</f>
        <v>60000</v>
      </c>
      <c r="C87">
        <f t="shared" si="3"/>
        <v>0.34373751832492294</v>
      </c>
      <c r="D87">
        <f t="shared" si="4"/>
        <v>20624.251099495377</v>
      </c>
    </row>
    <row r="88" spans="1:4" x14ac:dyDescent="0.25">
      <c r="A88">
        <f t="shared" si="6"/>
        <v>22</v>
      </c>
      <c r="B88">
        <f>60000</f>
        <v>60000</v>
      </c>
      <c r="C88">
        <f t="shared" si="3"/>
        <v>0.32669501344699653</v>
      </c>
      <c r="D88">
        <f t="shared" si="4"/>
        <v>19601.70080681979</v>
      </c>
    </row>
    <row r="89" spans="1:4" x14ac:dyDescent="0.25">
      <c r="A89">
        <f t="shared" si="6"/>
        <v>23</v>
      </c>
      <c r="B89">
        <f>60000</f>
        <v>60000</v>
      </c>
      <c r="C89">
        <f t="shared" si="3"/>
        <v>0.31049747589742432</v>
      </c>
      <c r="D89">
        <f t="shared" si="4"/>
        <v>18629.848553845459</v>
      </c>
    </row>
    <row r="90" spans="1:4" x14ac:dyDescent="0.25">
      <c r="A90">
        <f t="shared" si="6"/>
        <v>24</v>
      </c>
      <c r="B90">
        <f>60000</f>
        <v>60000</v>
      </c>
      <c r="C90">
        <f t="shared" si="3"/>
        <v>0.29510301219921475</v>
      </c>
      <c r="D90">
        <f t="shared" si="4"/>
        <v>17706.180731952885</v>
      </c>
    </row>
    <row r="91" spans="1:4" x14ac:dyDescent="0.25">
      <c r="A91">
        <f t="shared" si="6"/>
        <v>25</v>
      </c>
      <c r="B91">
        <f>60000</f>
        <v>60000</v>
      </c>
      <c r="C91">
        <f t="shared" si="3"/>
        <v>0.28047180595380894</v>
      </c>
      <c r="D91">
        <f t="shared" si="4"/>
        <v>16828.308357228536</v>
      </c>
    </row>
    <row r="92" spans="1:4" x14ac:dyDescent="0.25">
      <c r="A92">
        <f t="shared" si="6"/>
        <v>26</v>
      </c>
      <c r="B92">
        <f>60000</f>
        <v>60000</v>
      </c>
      <c r="C92">
        <f t="shared" si="3"/>
        <v>0.26656601485954057</v>
      </c>
      <c r="D92">
        <f t="shared" si="4"/>
        <v>15993.960891572435</v>
      </c>
    </row>
    <row r="93" spans="1:4" x14ac:dyDescent="0.25">
      <c r="A93">
        <f t="shared" si="6"/>
        <v>27</v>
      </c>
      <c r="B93">
        <f>60000</f>
        <v>60000</v>
      </c>
      <c r="C93">
        <f t="shared" si="3"/>
        <v>0.2533496728359188</v>
      </c>
      <c r="D93">
        <f t="shared" si="4"/>
        <v>15200.980370155128</v>
      </c>
    </row>
    <row r="94" spans="1:4" x14ac:dyDescent="0.25">
      <c r="A94">
        <f t="shared" si="6"/>
        <v>28</v>
      </c>
      <c r="B94">
        <f>60000</f>
        <v>60000</v>
      </c>
      <c r="C94">
        <f t="shared" si="3"/>
        <v>0.24078859700058966</v>
      </c>
      <c r="D94">
        <f t="shared" si="4"/>
        <v>14447.315820035379</v>
      </c>
    </row>
    <row r="95" spans="1:4" x14ac:dyDescent="0.25">
      <c r="A95">
        <f t="shared" ref="A95:A96" si="7">A94+1</f>
        <v>29</v>
      </c>
      <c r="B95">
        <f>60000</f>
        <v>60000</v>
      </c>
      <c r="C95">
        <f t="shared" si="3"/>
        <v>0.22885029925837874</v>
      </c>
      <c r="D95">
        <f t="shared" si="4"/>
        <v>13731.017955502724</v>
      </c>
    </row>
    <row r="96" spans="1:4" x14ac:dyDescent="0.25">
      <c r="A96">
        <f t="shared" si="7"/>
        <v>30</v>
      </c>
      <c r="B96">
        <f>60000</f>
        <v>60000</v>
      </c>
      <c r="C96">
        <f t="shared" si="3"/>
        <v>0.21750390227374955</v>
      </c>
      <c r="D96">
        <f t="shared" si="4"/>
        <v>13050.234136424973</v>
      </c>
    </row>
    <row r="97" spans="1:4" x14ac:dyDescent="0.25">
      <c r="A97" s="2" t="s">
        <v>11</v>
      </c>
      <c r="B97" s="4">
        <f>IRR((B66:B96),10%)</f>
        <v>5.2166406515082642E-2</v>
      </c>
    </row>
    <row r="98" spans="1:4" x14ac:dyDescent="0.25">
      <c r="A98" t="s">
        <v>13</v>
      </c>
      <c r="D98">
        <f>SUM(D67:D96)</f>
        <v>900000.00000001176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KELVIN</dc:creator>
  <cp:lastModifiedBy>KELVIN</cp:lastModifiedBy>
  <dcterms:created xsi:type="dcterms:W3CDTF">2018-11-24T06:37:37Z</dcterms:created>
  <dcterms:modified xsi:type="dcterms:W3CDTF">2018-11-24T11:56:29Z</dcterms:modified>
</cp:coreProperties>
</file>